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Work\01. Standards\oneM2M\Deliverables\"/>
    </mc:Choice>
  </mc:AlternateContent>
  <bookViews>
    <workbookView xWindow="-12" yWindow="5460" windowWidth="18528" windowHeight="2028" tabRatio="684" activeTab="2"/>
  </bookViews>
  <sheets>
    <sheet name="ADM-0001 v39.0.0" sheetId="6" r:id="rId1"/>
    <sheet name="WIs" sheetId="2" r:id="rId2"/>
    <sheet name="WI Progress" sheetId="18" r:id="rId3"/>
    <sheet name="WI Dashboard" sheetId="19" r:id="rId4"/>
    <sheet name="TSs" sheetId="3" r:id="rId5"/>
    <sheet name="TRs" sheetId="4" r:id="rId6"/>
    <sheet name="Transpositions" sheetId="14" r:id="rId7"/>
    <sheet name="Release Timeline" sheetId="8" r:id="rId8"/>
    <sheet name="History" sheetId="7" r:id="rId9"/>
  </sheets>
  <definedNames>
    <definedName name="_xlnm._FilterDatabase" localSheetId="5" hidden="1">TRs!$A$1:$G$62</definedName>
    <definedName name="_xlnm._FilterDatabase" localSheetId="2" hidden="1">'WI Progress'!$AE$1:$AI$57</definedName>
    <definedName name="_xlnm._FilterDatabase" localSheetId="1" hidden="1">WIs!$A$2:$M$306</definedName>
    <definedName name="GSBox" localSheetId="0">'ADM-0001 v39.0.0'!$A$3</definedName>
    <definedName name="OLE_LINK1" localSheetId="1">WIs!#REF!</definedName>
    <definedName name="page2" localSheetId="0">'ADM-0001 v39.0.0'!$A$5</definedName>
  </definedNames>
  <calcPr calcId="152511"/>
  <pivotCaches>
    <pivotCache cacheId="0" r:id="rId10"/>
  </pivotCaches>
</workbook>
</file>

<file path=xl/calcChain.xml><?xml version="1.0" encoding="utf-8"?>
<calcChain xmlns="http://schemas.openxmlformats.org/spreadsheetml/2006/main">
  <c r="B2" i="18" l="1"/>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C2"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AG35" i="18"/>
  <c r="AG38" i="18"/>
  <c r="AG56" i="18"/>
  <c r="AF3" i="18"/>
  <c r="AF30" i="18"/>
  <c r="AF14" i="18"/>
  <c r="AF53" i="18"/>
  <c r="AF26" i="18"/>
  <c r="AG7" i="18"/>
  <c r="AG50" i="18"/>
  <c r="AG54" i="18"/>
  <c r="AF20" i="18"/>
  <c r="AF6" i="18"/>
  <c r="AG49" i="18"/>
  <c r="AG53" i="18"/>
  <c r="AF18" i="18"/>
  <c r="AF33" i="18"/>
  <c r="AG39" i="18"/>
  <c r="AG46" i="18"/>
  <c r="AG5" i="18"/>
  <c r="AF7" i="18"/>
  <c r="AF46" i="18"/>
  <c r="AG27" i="18"/>
  <c r="AG18" i="18"/>
  <c r="AF13" i="18"/>
  <c r="AF47" i="18"/>
  <c r="AG51" i="18"/>
  <c r="AG8" i="18"/>
  <c r="AG29" i="18"/>
  <c r="AF19" i="18"/>
  <c r="AF12" i="18"/>
  <c r="AF5" i="18"/>
  <c r="AF34" i="18"/>
  <c r="AF25" i="18"/>
  <c r="AG43" i="18"/>
  <c r="AG32" i="18"/>
  <c r="AF11" i="18"/>
  <c r="AF36" i="18"/>
  <c r="AF54" i="18"/>
  <c r="AG30" i="18"/>
  <c r="AG26" i="18"/>
  <c r="AF24" i="18"/>
  <c r="AF22" i="18"/>
  <c r="AG55" i="18"/>
  <c r="AG12" i="18"/>
  <c r="AG37" i="18"/>
  <c r="AF23" i="18"/>
  <c r="AF32" i="18"/>
  <c r="AG41" i="18"/>
  <c r="AF27" i="18"/>
  <c r="AF45" i="18"/>
  <c r="AG36" i="18"/>
  <c r="AF8" i="18"/>
  <c r="AF2" i="18"/>
  <c r="AG23" i="18"/>
  <c r="AG25" i="18"/>
  <c r="AG24" i="18"/>
  <c r="AG6" i="18"/>
  <c r="AF35" i="18"/>
  <c r="AF28" i="18"/>
  <c r="AF21" i="18"/>
  <c r="AF16" i="18"/>
  <c r="AF41" i="18"/>
  <c r="AG9" i="18"/>
  <c r="AG13" i="18"/>
  <c r="AF43" i="18"/>
  <c r="AF38" i="18"/>
  <c r="AG31" i="18"/>
  <c r="AG20" i="18"/>
  <c r="AF15" i="18"/>
  <c r="AF56" i="18"/>
  <c r="AG3" i="18"/>
  <c r="AG33" i="18"/>
  <c r="AG28" i="18"/>
  <c r="AG14" i="18"/>
  <c r="AF39" i="18"/>
  <c r="AF9" i="18"/>
  <c r="AG16" i="18"/>
  <c r="AF4" i="18"/>
  <c r="AG11" i="18"/>
  <c r="AG21" i="18"/>
  <c r="AF40" i="18"/>
  <c r="AG15" i="18"/>
  <c r="AG57" i="18"/>
  <c r="AG40" i="18"/>
  <c r="AG34" i="18"/>
  <c r="AF51" i="18"/>
  <c r="AF44" i="18"/>
  <c r="AF37" i="18"/>
  <c r="AF48" i="18"/>
  <c r="AF42" i="18"/>
  <c r="AG22" i="18"/>
  <c r="AG45" i="18"/>
  <c r="AF10" i="18"/>
  <c r="AF29" i="18"/>
  <c r="AG47" i="18"/>
  <c r="AG52" i="18"/>
  <c r="AF31" i="18"/>
  <c r="AF17" i="18"/>
  <c r="AG19" i="18"/>
  <c r="AG10" i="18"/>
  <c r="AG44" i="18"/>
  <c r="AG42" i="18"/>
  <c r="AF55" i="18"/>
  <c r="AF57" i="18"/>
  <c r="AG48" i="18"/>
  <c r="AF52" i="18"/>
  <c r="AG17" i="18"/>
  <c r="AG2" i="18"/>
  <c r="AF50" i="18"/>
  <c r="AG4" i="18"/>
  <c r="AF49" i="18"/>
</calcChain>
</file>

<file path=xl/sharedStrings.xml><?xml version="1.0" encoding="utf-8"?>
<sst xmlns="http://schemas.openxmlformats.org/spreadsheetml/2006/main" count="4226" uniqueCount="1885">
  <si>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</si>
  <si>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</si>
  <si>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</si>
  <si>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</si>
  <si>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</si>
  <si>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</si>
  <si>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</si>
  <si>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</si>
  <si>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</si>
  <si>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</si>
  <si>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</si>
  <si>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</si>
  <si>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</si>
  <si>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</si>
  <si>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</si>
  <si>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</si>
  <si>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</si>
  <si>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</si>
  <si>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</si>
  <si>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</si>
  <si>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</si>
  <si>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</si>
  <si>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</si>
  <si>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</si>
  <si>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</si>
  <si>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</si>
  <si>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</si>
  <si>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</si>
  <si>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</si>
  <si>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</si>
  <si>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</si>
  <si>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</si>
  <si>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</si>
  <si>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</si>
  <si>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</si>
  <si>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</si>
  <si>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</si>
  <si>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</si>
  <si>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</si>
  <si>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</si>
  <si>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</si>
  <si>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</si>
  <si>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</si>
  <si>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</si>
  <si>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</si>
  <si>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</si>
  <si>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</si>
  <si>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</si>
  <si>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</si>
  <si>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</si>
  <si>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</si>
  <si>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</si>
  <si>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</si>
  <si>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</si>
  <si>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</si>
  <si>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</si>
  <si>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</si>
  <si>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</si>
  <si>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</si>
  <si>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</si>
  <si>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</si>
  <si>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</si>
  <si>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</si>
  <si>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</si>
  <si>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</si>
  <si>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</si>
  <si>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</si>
  <si>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</si>
  <si>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</si>
  <si>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</si>
  <si>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</si>
  <si>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</si>
  <si>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</si>
  <si>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</si>
  <si>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</si>
  <si>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</si>
  <si>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</si>
  <si>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</si>
  <si>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</si>
  <si>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</si>
  <si>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</si>
  <si>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</si>
  <si>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</si>
  <si>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</si>
  <si>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</si>
  <si>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</si>
  <si>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</si>
  <si>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</si>
  <si>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</si>
  <si>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</si>
  <si>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</si>
  <si>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</si>
  <si>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</si>
  <si>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</si>
  <si>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</si>
  <si>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</si>
  <si>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</si>
  <si>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</si>
  <si>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</si>
  <si>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</si>
  <si>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</si>
  <si>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</si>
  <si>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</si>
  <si>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</si>
  <si>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</si>
  <si>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</si>
  <si>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</si>
  <si>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</si>
  <si>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</si>
  <si>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</si>
  <si>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</si>
  <si>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</si>
  <si>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</si>
  <si>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</si>
  <si>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</si>
  <si>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</si>
  <si>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</si>
  <si>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</si>
  <si>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</si>
  <si>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</si>
  <si>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</si>
  <si>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</si>
  <si>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</si>
  <si>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</si>
  <si>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</si>
  <si>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</si>
  <si>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</si>
  <si>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</si>
  <si>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</si>
  <si>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</si>
  <si>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</si>
  <si>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</si>
  <si>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</si>
  <si>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</si>
  <si>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</si>
  <si>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</si>
  <si>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</si>
  <si>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</si>
  <si>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</si>
  <si>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</si>
  <si>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</si>
  <si>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</si>
  <si>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</si>
  <si>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</si>
  <si>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</si>
  <si>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</si>
  <si>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</si>
  <si>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</si>
  <si>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</si>
  <si>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</si>
  <si>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</si>
  <si>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</si>
  <si>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</si>
  <si>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</si>
  <si>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</si>
  <si>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</si>
  <si>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</si>
  <si>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</si>
  <si>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</si>
  <si>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</si>
  <si>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</si>
  <si>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</si>
  <si>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</si>
  <si>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</si>
  <si>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</si>
  <si>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</si>
  <si>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</si>
  <si>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</si>
  <si>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</si>
  <si>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</si>
  <si>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</si>
  <si>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</si>
  <si>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</si>
  <si>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</si>
  <si>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</si>
  <si>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</si>
  <si>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</si>
  <si>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</si>
  <si>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</si>
  <si>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</si>
  <si>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</si>
  <si>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</si>
  <si>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</si>
  <si>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</si>
  <si>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</si>
  <si>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</si>
  <si>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</si>
  <si>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</si>
  <si>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</si>
  <si>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</si>
  <si>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</si>
  <si>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</si>
  <si>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</si>
  <si>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</si>
  <si>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</si>
  <si>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</si>
  <si>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</si>
  <si>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</si>
  <si>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</si>
  <si>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</si>
  <si>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</si>
  <si>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</si>
  <si>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</si>
  <si>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</si>
  <si>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</si>
  <si>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</si>
  <si>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</si>
  <si>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</si>
  <si>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</si>
  <si>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</si>
  <si>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</si>
  <si>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</si>
  <si>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</si>
  <si>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</si>
  <si>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</si>
  <si>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</si>
  <si>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</si>
  <si>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</si>
  <si>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</si>
  <si>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</si>
  <si>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</si>
  <si>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</si>
  <si>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</si>
  <si>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</si>
  <si>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</si>
  <si>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</si>
  <si>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</si>
  <si>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</si>
  <si>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</si>
  <si>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</si>
  <si>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</si>
  <si>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</si>
  <si>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</si>
  <si>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</si>
  <si>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</si>
  <si>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</si>
  <si>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</si>
  <si>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</si>
  <si>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</si>
  <si>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</si>
  <si>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</si>
  <si>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</si>
  <si>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</si>
  <si>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</si>
  <si>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</si>
  <si>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</si>
  <si>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</si>
  <si>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</si>
  <si>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</si>
  <si>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</si>
  <si>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</si>
  <si>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</si>
  <si>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</si>
  <si>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</si>
  <si>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</si>
  <si>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</si>
  <si>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</si>
  <si>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</si>
  <si>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</si>
  <si>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</si>
  <si>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</si>
  <si>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</si>
  <si>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</si>
  <si>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</si>
  <si>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</si>
  <si>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</si>
  <si>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</si>
  <si>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</si>
  <si>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</si>
  <si>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</si>
  <si>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</si>
  <si>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</si>
  <si>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</si>
  <si>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</si>
  <si>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</si>
  <si>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</si>
  <si>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</si>
  <si>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</si>
  <si>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</si>
  <si>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</si>
  <si>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</si>
  <si>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</si>
  <si>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</si>
  <si>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</si>
  <si>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</si>
  <si>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</si>
  <si>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</si>
  <si>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</si>
  <si>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</si>
  <si>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</si>
  <si>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</si>
  <si>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</si>
  <si>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</si>
  <si>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</si>
  <si>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</si>
  <si>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</si>
  <si>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</si>
  <si>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</si>
  <si>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</si>
  <si>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</si>
  <si>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</si>
  <si>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</si>
  <si>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</si>
  <si>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</si>
  <si>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</si>
  <si>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</si>
  <si>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</si>
  <si>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</si>
  <si>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</si>
  <si>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</si>
  <si>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</si>
  <si>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</si>
  <si>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</si>
  <si>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</si>
  <si>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</si>
  <si>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</si>
  <si>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</si>
  <si>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</si>
  <si>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</si>
  <si>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</si>
  <si>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</si>
  <si>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</si>
  <si>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</si>
  <si>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</si>
  <si>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</si>
  <si>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</si>
  <si>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</si>
  <si>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</si>
  <si>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</si>
  <si>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</si>
  <si>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</si>
  <si>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</si>
  <si>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</si>
  <si>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</si>
  <si>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</si>
  <si>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</si>
  <si>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</si>
  <si>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</si>
  <si>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</si>
  <si>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</si>
  <si>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</si>
  <si>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</si>
  <si>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</si>
  <si>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</si>
  <si>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</si>
  <si>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</si>
  <si>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</si>
  <si>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</si>
  <si>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</si>
  <si>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</si>
  <si>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</si>
  <si>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</si>
  <si>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</si>
  <si>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</si>
  <si>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</si>
  <si>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</si>
  <si>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</si>
  <si>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</si>
  <si>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</si>
  <si>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</si>
  <si>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</si>
  <si>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</si>
  <si>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</si>
  <si>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</si>
  <si>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</si>
  <si>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</si>
  <si>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</si>
  <si>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</si>
  <si>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</si>
  <si>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</si>
  <si>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</si>
  <si>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</si>
  <si>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</si>
  <si>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</si>
  <si>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</si>
  <si>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</si>
  <si>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</si>
  <si>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</si>
  <si>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</si>
  <si>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</si>
  <si>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</si>
  <si>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</si>
  <si>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</si>
  <si>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</si>
  <si>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</si>
  <si>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</si>
  <si>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</si>
  <si>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</si>
  <si>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</si>
  <si>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</si>
  <si>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</si>
  <si>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</si>
  <si>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</si>
  <si>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</si>
  <si>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</si>
  <si>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</si>
  <si>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</si>
  <si>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</si>
  <si>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</si>
  <si>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</si>
  <si>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</si>
  <si>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</si>
  <si>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</si>
  <si>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</si>
  <si>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</si>
  <si>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</si>
  <si>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</si>
  <si>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</si>
  <si>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</si>
  <si>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</si>
  <si>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</si>
  <si>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</si>
  <si>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</si>
  <si>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</si>
  <si>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</si>
  <si>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</si>
  <si>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</si>
  <si>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</si>
  <si>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</si>
  <si>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</si>
  <si>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</si>
  <si>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</si>
  <si>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</si>
  <si>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</si>
  <si>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</si>
  <si>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</si>
  <si>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</si>
  <si>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</si>
  <si>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</si>
  <si>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</si>
  <si>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</si>
  <si>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</si>
  <si>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</si>
  <si>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</si>
  <si>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</si>
  <si>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</si>
  <si>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</si>
  <si>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</si>
  <si>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</si>
  <si>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</si>
  <si>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</si>
  <si>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</si>
  <si>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</si>
  <si>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</si>
  <si>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</si>
  <si>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</si>
  <si>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</si>
  <si>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</si>
  <si>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</si>
  <si>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</si>
  <si>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</si>
  <si>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</si>
  <si>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</si>
  <si>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</si>
  <si>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</si>
  <si>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</si>
  <si>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</si>
  <si>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</si>
  <si>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</si>
  <si>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</si>
  <si>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</si>
  <si>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</si>
  <si>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</si>
  <si>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</si>
  <si>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</si>
  <si>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</si>
  <si>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</si>
  <si>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</si>
  <si>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</si>
  <si>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</si>
  <si>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</si>
  <si>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</si>
  <si>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</si>
  <si>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</si>
  <si>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</si>
  <si>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</si>
  <si>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</si>
  <si>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</si>
  <si>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</si>
  <si>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</si>
  <si>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</si>
  <si>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</si>
  <si>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</si>
  <si>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</si>
  <si>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</si>
  <si>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</si>
  <si>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</si>
  <si>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</si>
  <si>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</si>
  <si>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</si>
  <si>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</si>
  <si>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</si>
  <si>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</si>
  <si>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</si>
  <si>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</si>
  <si>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</si>
  <si>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</si>
  <si>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</si>
  <si>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</si>
  <si>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</si>
  <si>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</si>
  <si>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</si>
  <si>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</si>
  <si>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</si>
  <si>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</si>
  <si>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</si>
  <si>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</si>
  <si>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</si>
  <si>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</si>
  <si>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</si>
  <si>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</si>
  <si>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</si>
  <si>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</si>
  <si>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</si>
  <si>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</si>
  <si>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</si>
  <si>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</si>
  <si>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</si>
  <si>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</si>
  <si>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</si>
  <si>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</si>
  <si>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</si>
  <si>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</si>
  <si>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</si>
  <si>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</si>
  <si>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</si>
  <si>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</si>
  <si>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</si>
  <si>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</si>
  <si>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</si>
  <si>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</si>
  <si>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</si>
  <si>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</si>
  <si>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</si>
  <si>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</si>
  <si>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</si>
  <si>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</si>
  <si>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</si>
  <si>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</si>
  <si>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</si>
  <si>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</si>
  <si>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</si>
  <si>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</si>
  <si>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</si>
  <si>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</si>
  <si>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</si>
  <si>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</si>
  <si>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</si>
  <si>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</si>
  <si>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</si>
  <si>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</si>
  <si>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</si>
  <si>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</si>
  <si>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</si>
  <si>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</si>
  <si>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</si>
  <si>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</si>
  <si>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</si>
  <si>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</si>
  <si>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</si>
  <si>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</si>
  <si>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</si>
  <si>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</si>
  <si>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</si>
  <si>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</si>
  <si>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</si>
  <si>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</si>
  <si>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</si>
  <si>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</si>
  <si>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</si>
  <si>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</si>
  <si>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</si>
  <si>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</si>
  <si>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</si>
  <si>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</si>
  <si>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</si>
  <si>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</si>
  <si>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</si>
  <si>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</si>
  <si>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</si>
  <si>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</si>
  <si>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</si>
  <si>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</si>
  <si>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</si>
  <si>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</si>
  <si>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</si>
  <si>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</si>
  <si>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</si>
  <si>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</si>
  <si>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</si>
  <si>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</si>
  <si>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</si>
  <si>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</si>
  <si>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</si>
  <si>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</si>
  <si>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</si>
  <si>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</si>
  <si>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</si>
  <si>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</si>
  <si>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</si>
  <si>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</si>
  <si>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Franck Le Gall</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</si>
  <si>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</si>
  <si>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</si>
  <si>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</si>
  <si>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</si>
  <si>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</si>
  <si>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</si>
  <si>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</si>
  <si>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</si>
  <si>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</si>
  <si>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</si>
  <si>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</si>
  <si>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</si>
  <si>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</si>
  <si>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</si>
  <si>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</si>
  <si>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</si>
  <si>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</si>
  <si>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</si>
  <si>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</si>
  <si>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</si>
  <si>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</si>
  <si>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</si>
  <si>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</si>
  <si>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</si>
  <si>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</si>
  <si>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</si>
  <si>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</si>
  <si>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</si>
  <si>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</si>
  <si>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</si>
  <si>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</si>
  <si>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</si>
  <si>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</si>
  <si>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</si>
  <si>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</si>
  <si>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</si>
  <si>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</si>
  <si>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</si>
  <si>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</si>
  <si>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</si>
  <si>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</si>
  <si>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</si>
  <si>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</si>
  <si>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</si>
  <si>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</si>
  <si>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</si>
  <si>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</si>
  <si>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</si>
  <si>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</si>
  <si>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</si>
  <si>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</si>
  <si>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</si>
  <si>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</si>
  <si>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</si>
  <si>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</si>
  <si>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</si>
  <si>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</si>
  <si>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</si>
  <si>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</si>
  <si>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</si>
  <si>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</si>
  <si>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</si>
  <si>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</si>
  <si>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</si>
  <si>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</si>
  <si>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</si>
  <si>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</si>
  <si>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</si>
  <si>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</si>
  <si>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</si>
  <si>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</si>
  <si>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</si>
  <si>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</si>
  <si>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</si>
  <si>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</si>
  <si>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</si>
  <si>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</si>
  <si>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</si>
  <si>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</si>
  <si>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</si>
  <si>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</si>
  <si>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</si>
  <si>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</si>
  <si>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</si>
  <si>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</si>
  <si>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</si>
  <si>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</si>
  <si>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</si>
  <si>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</si>
  <si>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</si>
  <si>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</si>
  <si>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</si>
  <si>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</si>
  <si>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</si>
  <si>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</si>
  <si>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</si>
  <si>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</si>
  <si>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</si>
  <si>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</si>
  <si>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</si>
  <si>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</si>
  <si>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</si>
  <si>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</si>
  <si>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</si>
  <si>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</si>
  <si>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</si>
  <si>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</si>
  <si>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</si>
  <si>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</si>
  <si>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</si>
  <si>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</si>
  <si>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</si>
  <si>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</si>
  <si>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</si>
  <si>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</si>
  <si>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</si>
  <si>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</si>
  <si>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</si>
  <si>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</si>
  <si>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</si>
  <si>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</si>
  <si>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</si>
  <si>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</si>
  <si>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</si>
  <si>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</si>
  <si>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</si>
  <si>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</si>
  <si>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</si>
  <si>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</si>
  <si>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</si>
  <si>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</si>
  <si>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</si>
  <si>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</si>
  <si>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</si>
  <si>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</si>
  <si>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</si>
  <si>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</si>
  <si>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</si>
  <si>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</si>
  <si>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</si>
  <si>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</si>
  <si>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</si>
  <si>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</si>
  <si>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</si>
  <si>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</si>
  <si>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</si>
  <si>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</si>
  <si>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</si>
  <si>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</si>
  <si>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</si>
  <si>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</si>
  <si>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</si>
  <si>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</si>
  <si>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</si>
  <si>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</si>
  <si>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</si>
  <si>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</si>
  <si>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</si>
  <si>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</si>
  <si>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</si>
  <si>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</si>
  <si>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</si>
  <si>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</si>
  <si>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</si>
  <si>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</si>
  <si>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</si>
  <si>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</si>
  <si>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</si>
  <si>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</si>
  <si>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</si>
  <si>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</si>
  <si>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</si>
  <si>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</si>
  <si>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</si>
  <si>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</si>
  <si>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</si>
  <si>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</si>
  <si>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</si>
  <si>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</si>
  <si>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</si>
  <si>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</si>
  <si>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</si>
  <si>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</si>
  <si>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</si>
  <si>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</si>
  <si>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</si>
  <si>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</si>
  <si>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</si>
  <si>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</si>
  <si>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</si>
  <si>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</si>
  <si>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</si>
  <si>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</si>
  <si>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</si>
  <si>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</si>
  <si>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</si>
  <si>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</si>
  <si>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</si>
  <si>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</si>
  <si>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</si>
  <si>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</si>
  <si>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</si>
  <si>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</si>
  <si>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</si>
  <si>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</si>
  <si>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</si>
  <si>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</si>
  <si>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</si>
  <si>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</si>
  <si>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</si>
  <si>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</si>
  <si>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</si>
  <si>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</si>
  <si>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</si>
  <si>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</si>
  <si>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</si>
  <si>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</si>
  <si>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</si>
  <si>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</si>
  <si>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WI Rapporteur: Yongjing Zhang, zhangyongjing@huawei.com</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</si>
  <si>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</si>
  <si>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</si>
  <si>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</si>
  <si>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</si>
  <si>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</si>
  <si>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</si>
  <si>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</si>
  <si>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</si>
  <si>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</si>
  <si>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</si>
  <si>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</si>
  <si>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</si>
  <si>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Functional Architecture changes for supporting Modbus interworking</t>
  </si>
  <si>
    <t>Service Layer Core Protocol changes for supporting Modbus interworking</t>
  </si>
  <si>
    <t>Proximal IoT Interworking for supporting Modbus interworking</t>
  </si>
  <si>
    <t>WI Rapporteur: Qiuting Li, li.qiuting@zte.com.cn</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</si>
  <si>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</si>
  <si>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</si>
  <si>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</si>
  <si>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</si>
  <si>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</si>
  <si>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</si>
  <si>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</si>
  <si>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</si>
  <si>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</si>
  <si>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</si>
  <si>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</si>
  <si>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</si>
  <si>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</si>
  <si>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</si>
  <si>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</si>
  <si>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</si>
  <si>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</si>
  <si>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</si>
  <si>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</si>
  <si>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</si>
  <si>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</si>
  <si>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</si>
  <si>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</si>
  <si>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</si>
  <si>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</si>
  <si>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</si>
  <si>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</si>
  <si>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</si>
  <si>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</si>
  <si>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</si>
  <si>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</si>
  <si>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</si>
  <si>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</si>
  <si>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</si>
  <si>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</si>
  <si>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</si>
  <si>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</si>
  <si>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</si>
  <si>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</si>
  <si>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</si>
  <si>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</si>
  <si>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</si>
  <si>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</si>
  <si>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</si>
  <si>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</si>
  <si>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</si>
  <si>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</si>
  <si>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</si>
  <si>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</si>
  <si>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</si>
  <si>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</si>
  <si>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</si>
  <si>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</si>
  <si>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</si>
  <si>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</si>
  <si>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</si>
  <si>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</si>
  <si>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</si>
  <si>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</si>
  <si>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</si>
  <si>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</si>
  <si>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</si>
  <si>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</si>
  <si>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</si>
  <si>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</si>
  <si>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</si>
  <si>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</si>
  <si>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</si>
  <si>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</si>
  <si>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</si>
  <si>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</si>
  <si>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</si>
  <si>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</si>
  <si>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</si>
  <si>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</si>
  <si>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</si>
  <si>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</si>
  <si>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</si>
  <si>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</si>
  <si>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</si>
  <si>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</si>
  <si>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</si>
  <si>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</si>
  <si>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</si>
  <si>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</si>
  <si>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</si>
  <si>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</si>
  <si>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</si>
  <si>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</si>
  <si>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</si>
  <si>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</si>
  <si>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</si>
  <si>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</si>
  <si>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</si>
  <si>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</si>
  <si>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</si>
  <si>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</si>
  <si>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</si>
  <si>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</si>
  <si>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</si>
  <si>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</si>
  <si>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</si>
  <si>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</si>
  <si>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</si>
  <si>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</si>
  <si>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</si>
  <si>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</si>
  <si>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</si>
  <si>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</si>
  <si>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</si>
  <si>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</si>
  <si>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</si>
  <si>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</si>
  <si>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</si>
  <si>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</si>
  <si>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</si>
  <si>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</si>
  <si>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</si>
  <si>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</si>
  <si>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</si>
  <si>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</si>
  <si>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</si>
  <si>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</si>
  <si>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</si>
  <si>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</si>
  <si>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</si>
  <si>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</si>
  <si>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</si>
  <si>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</si>
  <si>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</si>
  <si>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</si>
  <si>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</si>
  <si>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</si>
  <si>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</si>
  <si>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</si>
  <si>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</si>
  <si>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</si>
  <si>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</si>
  <si>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</si>
  <si>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</si>
  <si>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</si>
  <si>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</si>
  <si>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</si>
  <si>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</si>
  <si>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</si>
  <si>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</si>
  <si>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</si>
  <si>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</si>
  <si>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r>
      <t xml:space="preserve">Hitachi, KDDI, NTT, Deutsche Telekom, Convida Wireless, NEC, Huawei, ZTE, CNICG, </t>
    </r>
    <r>
      <rPr>
        <sz val="8"/>
        <color rgb="FFFF0000"/>
        <rFont val="Arial"/>
        <family val="2"/>
      </rPr>
      <t xml:space="preserve"> added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</si>
  <si>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</si>
  <si>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</si>
  <si>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</si>
  <si>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</si>
  <si>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</si>
  <si>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</si>
  <si>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</si>
  <si>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</si>
  <si>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</si>
  <si>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</si>
  <si>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</si>
  <si>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</si>
  <si>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</si>
  <si>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</si>
  <si>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</si>
  <si>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</si>
  <si>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</si>
  <si>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</si>
  <si>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</si>
  <si>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</si>
  <si>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</si>
  <si>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</si>
  <si>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</si>
  <si>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</si>
  <si>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</si>
  <si>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</si>
  <si>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WI Rapporteur: Andreas Kraft (Deutsche Telekom, a.kraft@telekom.de)</t>
  </si>
  <si>
    <t>CRs  to TS-0023</t>
  </si>
  <si>
    <t>CR on HAIM updates or enhancements</t>
  </si>
  <si>
    <t>Huawei Technologies, Co. Ltd., Hitachi, China Unicom, AT&amp;T, Convida, Deutsche Telekom, KDDI, Orange</t>
  </si>
  <si>
    <t>WI Rapporteur: Bei (Echo) Xu (Huawei)</t>
  </si>
  <si>
    <t>WG2 (WG1)</t>
  </si>
  <si>
    <t>WI-0083</t>
  </si>
  <si>
    <t xml:space="preserve">oneM2M Service Subscribers and Users </t>
  </si>
  <si>
    <t>Convida Wireless, NEC, Gemalto, KDDI, KETI</t>
  </si>
  <si>
    <t>WI Rapporteur: Dale Seed (Convida)</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</si>
  <si>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</si>
  <si>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</si>
  <si>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</si>
  <si>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</si>
  <si>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</si>
  <si>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</si>
  <si>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</si>
  <si>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</si>
  <si>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</si>
  <si>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</si>
  <si>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</si>
  <si>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</si>
  <si>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</si>
  <si>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</si>
  <si>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</si>
  <si>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</si>
  <si>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</si>
  <si>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</si>
  <si>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</si>
  <si>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</si>
  <si>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</si>
  <si>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</si>
  <si>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</si>
  <si>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</si>
  <si>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</si>
  <si>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</si>
  <si>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</si>
  <si>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</si>
  <si>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</si>
  <si>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</si>
  <si>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</si>
  <si>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</si>
  <si>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</si>
  <si>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</si>
  <si>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</si>
  <si>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</si>
  <si>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</si>
  <si>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</si>
  <si>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</si>
  <si>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</si>
  <si>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</si>
  <si>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</si>
  <si>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</si>
  <si>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</si>
  <si>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</si>
  <si>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</si>
  <si>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</si>
  <si>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</si>
  <si>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</si>
  <si>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</si>
  <si>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</si>
  <si>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</si>
  <si>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</si>
  <si>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</si>
  <si>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</si>
  <si>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</si>
  <si>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</si>
  <si>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</si>
  <si>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</si>
  <si>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</si>
  <si>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</si>
  <si>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</si>
  <si>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</si>
  <si>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</si>
  <si>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</si>
  <si>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</si>
  <si>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</si>
  <si>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</si>
  <si>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</si>
  <si>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</si>
  <si>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</si>
  <si>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</si>
  <si>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</si>
  <si>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</si>
  <si>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WI Rapporteur: Maciej Goluch (Orange, maciej.goluch@orange.com), Andreas Kraft (Deutsche Telekom, a.kraft@telekom.de)</t>
  </si>
  <si>
    <t xml:space="preserve">CRs on HAIM updates or enhancements </t>
  </si>
  <si>
    <t xml:space="preserve">CRs on ModuleClasses and Device descriptions for other service domains </t>
  </si>
  <si>
    <t>Orange, AT&amp;T, Deutsche Telekom, Huawei, KDDI, Sierra Wireless, Sensinov, Oberthur Technologies, Gemalto, ZTE Corporation, Nokia, NEC, KT</t>
  </si>
  <si>
    <t>CRs to TR-0047</t>
  </si>
  <si>
    <t>TP#42</t>
  </si>
  <si>
    <t>Input TP#34:
- update with latest WI status
- updated the registers :active Wis, TSs, TRs, ADMs, Timeline, Progress, Progress testing..</t>
  </si>
  <si>
    <r>
      <t xml:space="preserve">Release 2A         </t>
    </r>
    <r>
      <rPr>
        <sz val="8"/>
        <color theme="1"/>
        <rFont val="宋体"/>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</si>
  <si>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</si>
  <si>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</si>
  <si>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</si>
  <si>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</si>
  <si>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</si>
  <si>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宋体"/>
        <family val="2"/>
        <scheme val="minor"/>
      </rPr>
      <t xml:space="preserve">Ontology based </t>
    </r>
    <r>
      <rPr>
        <sz val="11"/>
        <color theme="1"/>
        <rFont val="宋体"/>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</si>
  <si>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</si>
  <si>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</si>
  <si>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</si>
  <si>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</si>
  <si>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</si>
  <si>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</si>
  <si>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</si>
  <si>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</si>
  <si>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</si>
  <si>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</si>
  <si>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</si>
  <si>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</si>
  <si>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</si>
  <si>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</si>
  <si>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</si>
  <si>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</si>
  <si>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</si>
  <si>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</si>
  <si>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</si>
  <si>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</si>
  <si>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</si>
  <si>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</si>
  <si>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</si>
  <si>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</si>
  <si>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</si>
  <si>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</si>
  <si>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</si>
  <si>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</si>
  <si>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</si>
  <si>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</si>
  <si>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</si>
  <si>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</si>
  <si>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</si>
  <si>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</si>
  <si>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Rapporteur: In Song Lee &amp; Miguel Angel Reina Ortega</t>
  </si>
  <si>
    <t>Differences between Release 2A and Release3</t>
  </si>
  <si>
    <t>NTT, Huawei, KDDI, KT, KETI</t>
  </si>
  <si>
    <t>WI-0088</t>
  </si>
  <si>
    <t xml:space="preserve">M2M/IoT Application and Component Configuration </t>
  </si>
  <si>
    <t>Improvements and enhancements of configuration and security mechanism</t>
  </si>
  <si>
    <t>WI Rapporteur: Saïd Gharout, ORANGE, said.gharout@orange.com</t>
  </si>
  <si>
    <t>WI Rapporteur: Miguel Angel Reina Ortega (ETSI)</t>
  </si>
  <si>
    <t>WI Rapporteur: Miguel Angel Reina Ortega</t>
  </si>
  <si>
    <t>ORANGE, Qualcomm, KT, Telecom Italia, Deutsche Telekom, Iconectiv,  Convida Wireless, Gemalto, AT&amp;T, Huawei</t>
  </si>
  <si>
    <r>
      <t xml:space="preserve">Rapporteur: Franck Le Gall (Easy Global Market); </t>
    </r>
    <r>
      <rPr>
        <sz val="8"/>
        <color rgb="FFFF0000"/>
        <rFont val="Arial"/>
        <family val="2"/>
      </rPr>
      <t>schedule updated TP35.</t>
    </r>
  </si>
  <si>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t>
    </r>
  </si>
  <si>
    <r>
      <t xml:space="preserve">WI Rapporteurs: Miao Jiang, Hitachi (China) Research &amp;Development Corporation (CCSA), miaojiang@hitachi.cn, Chengsui Lu, Hitachi (China) Research &amp;Development Corporation (CCSA), cslu@hitachi.cn. WI approved at TP31. </t>
    </r>
    <r>
      <rPr>
        <sz val="8"/>
        <color rgb="FFFF5050"/>
        <rFont val="Arial"/>
        <family val="2"/>
      </rPr>
      <t>Schedule update at TP35.</t>
    </r>
  </si>
  <si>
    <t>TS-00vw</t>
  </si>
  <si>
    <t>v1.2.2</t>
  </si>
  <si>
    <t>v1.0.2</t>
  </si>
  <si>
    <t>V0.0.2</t>
  </si>
  <si>
    <r>
      <t xml:space="preserve">co-rapporteurs: Xubei "Echo" (Huawei), Patricia Martigne (Orange),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Renamed WI at TP27. Updated schedule at TP29</t>
    </r>
    <r>
      <rPr>
        <sz val="8"/>
        <color rgb="FFFF5050"/>
        <rFont val="Arial"/>
        <family val="2"/>
      </rPr>
      <t>; last update TP34 (i.e. timeline adjusted to 3GPP Rel15 =&gt; new milestones freeze and approval;  Justification and scope update) AT TP35 reset progress to 50%</t>
    </r>
  </si>
  <si>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</si>
  <si>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</si>
  <si>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</si>
  <si>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</si>
  <si>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</si>
  <si>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</si>
  <si>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</si>
  <si>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</si>
  <si>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</si>
  <si>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</si>
  <si>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</si>
  <si>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</si>
  <si>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</si>
  <si>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</si>
  <si>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</si>
  <si>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</si>
  <si>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</si>
  <si>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</si>
  <si>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</si>
  <si>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</si>
  <si>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</si>
  <si>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</si>
  <si>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</si>
  <si>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</si>
  <si>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</si>
  <si>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</si>
  <si>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</si>
  <si>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</si>
  <si>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</si>
  <si>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</si>
  <si>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</si>
  <si>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</si>
  <si>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</si>
  <si>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</si>
  <si>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</si>
  <si>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</si>
  <si>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</si>
  <si>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</si>
  <si>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</si>
  <si>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</si>
  <si>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</si>
  <si>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</si>
  <si>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</si>
  <si>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</si>
  <si>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</si>
  <si>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</si>
  <si>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</si>
  <si>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</si>
  <si>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</si>
  <si>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</si>
  <si>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</si>
  <si>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</si>
  <si>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</si>
  <si>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</si>
  <si>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</si>
  <si>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</si>
  <si>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</si>
  <si>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</si>
  <si>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</si>
  <si>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</si>
  <si>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</si>
  <si>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</si>
  <si>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</si>
  <si>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</si>
  <si>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</si>
  <si>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</si>
  <si>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</si>
  <si>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</si>
  <si>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</si>
  <si>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</si>
  <si>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</si>
  <si>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</si>
  <si>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</si>
  <si>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</si>
  <si>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</si>
  <si>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</si>
  <si>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</si>
  <si>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</si>
  <si>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</si>
  <si>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</si>
  <si>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</si>
  <si>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</si>
  <si>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</si>
  <si>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</si>
  <si>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</si>
  <si>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</si>
  <si>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</si>
  <si>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</si>
  <si>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</si>
  <si>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</si>
  <si>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</si>
  <si>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</si>
  <si>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</si>
  <si>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</si>
  <si>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</si>
  <si>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</si>
  <si>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</si>
  <si>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</si>
  <si>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</si>
  <si>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</si>
  <si>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</si>
  <si>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</si>
  <si>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</si>
  <si>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</si>
  <si>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</si>
  <si>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</si>
  <si>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</si>
  <si>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</si>
  <si>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</si>
  <si>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</si>
  <si>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</si>
  <si>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</si>
  <si>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</si>
  <si>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</si>
  <si>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</si>
  <si>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</si>
  <si>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</si>
  <si>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</si>
  <si>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</si>
  <si>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</si>
  <si>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</si>
  <si>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</si>
  <si>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</si>
  <si>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</si>
  <si>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</si>
  <si>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</si>
  <si>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</si>
  <si>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</si>
  <si>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</si>
  <si>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</si>
  <si>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</si>
  <si>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</si>
  <si>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</si>
  <si>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</si>
  <si>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</si>
  <si>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</si>
  <si>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</si>
  <si>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</si>
  <si>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</si>
  <si>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</si>
  <si>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</si>
  <si>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</si>
  <si>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</si>
  <si>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</si>
  <si>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</si>
  <si>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</si>
  <si>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</si>
  <si>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</si>
  <si>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</si>
  <si>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</si>
  <si>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</si>
  <si>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</si>
  <si>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</si>
  <si>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</si>
  <si>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</si>
  <si>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</si>
  <si>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</si>
  <si>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</si>
  <si>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</si>
  <si>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</si>
  <si>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</si>
  <si>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</si>
  <si>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</si>
  <si>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</si>
  <si>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</si>
  <si>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</si>
  <si>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</si>
  <si>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</si>
  <si>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</si>
  <si>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</si>
  <si>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</si>
  <si>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</si>
  <si>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</si>
  <si>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</si>
  <si>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</si>
  <si>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</si>
  <si>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</si>
  <si>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</si>
  <si>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</si>
  <si>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</si>
  <si>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</si>
  <si>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</si>
  <si>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</si>
  <si>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</si>
  <si>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</si>
  <si>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</si>
  <si>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</si>
  <si>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</si>
  <si>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</si>
  <si>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</si>
  <si>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</si>
  <si>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t>
    </r>
  </si>
  <si>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</si>
  <si>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</si>
  <si>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</si>
  <si>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</si>
  <si>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</si>
  <si>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</si>
  <si>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</si>
  <si>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</si>
  <si>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</si>
  <si>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宋体"/>
        <family val="2"/>
        <scheme val="minor"/>
      </rPr>
      <t>Proximal IoT</t>
    </r>
    <r>
      <rPr>
        <sz val="11"/>
        <color rgb="FFFF0000"/>
        <rFont val="宋体"/>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</si>
  <si>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</si>
  <si>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</si>
  <si>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</si>
  <si>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</si>
  <si>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</si>
  <si>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</si>
  <si>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</si>
  <si>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</si>
  <si>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</si>
  <si>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</si>
  <si>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</si>
  <si>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</si>
  <si>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</si>
  <si>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</si>
  <si>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</si>
  <si>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WI Rapportuer: Wei Zhou, Datang (CCSA). WI approved at TP31; </t>
    </r>
    <r>
      <rPr>
        <sz val="8"/>
        <color rgb="FFFF0000"/>
        <rFont val="Arial"/>
        <family val="2"/>
      </rPr>
      <t>Schedule update @TP37</t>
    </r>
  </si>
  <si>
    <r>
      <t xml:space="preserve">WI Rapporteur: SeungMyeong JEONG, KETI, sm.jeong@keti.re.kr, TaeHyun KIM, SyncTechno, thyun.kim@synctechno.com; TP35: </t>
    </r>
    <r>
      <rPr>
        <sz val="8"/>
        <rFont val="Arial"/>
        <family val="2"/>
      </rPr>
      <t xml:space="preserve">Schedule update and addition of TS Public Safety Information Model and Mapping. </t>
    </r>
    <r>
      <rPr>
        <sz val="8"/>
        <color rgb="FFFF0000"/>
        <rFont val="Arial"/>
        <family val="2"/>
      </rPr>
      <t>Change of WI name and changes to name of TR and TS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</si>
  <si>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</si>
  <si>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r>
      <t xml:space="preserve">Public </t>
    </r>
    <r>
      <rPr>
        <strike/>
        <sz val="8"/>
        <color rgb="FFFF0000"/>
        <rFont val="Arial"/>
        <family val="2"/>
      </rPr>
      <t xml:space="preserve">Safety </t>
    </r>
    <r>
      <rPr>
        <sz val="8"/>
        <color rgb="FFFF0000"/>
        <rFont val="Arial"/>
        <family val="2"/>
      </rPr>
      <t>Warning Data</t>
    </r>
    <r>
      <rPr>
        <sz val="8"/>
        <color theme="1"/>
        <rFont val="Arial"/>
        <family val="2"/>
      </rPr>
      <t xml:space="preserve"> </t>
    </r>
    <r>
      <rPr>
        <strike/>
        <sz val="8"/>
        <color rgb="FFFF0000"/>
        <rFont val="Arial"/>
        <family val="2"/>
      </rPr>
      <t>Information</t>
    </r>
    <r>
      <rPr>
        <sz val="8"/>
        <color theme="1"/>
        <rFont val="Arial"/>
        <family val="2"/>
      </rPr>
      <t xml:space="preserve"> Model and Mapping</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</si>
  <si>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</si>
  <si>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</si>
  <si>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</si>
  <si>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</si>
  <si>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</si>
  <si>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</si>
  <si>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</si>
  <si>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</si>
  <si>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</si>
  <si>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</si>
  <si>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</si>
  <si>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</si>
  <si>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</si>
  <si>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r>
      <t xml:space="preserve">WI Rapportuer: Dale Seed (Convida). WI approved at TP31; </t>
    </r>
    <r>
      <rPr>
        <sz val="8"/>
        <color rgb="FFFF0000"/>
        <rFont val="Arial"/>
        <family val="2"/>
      </rPr>
      <t>schedule updated @TP37</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</si>
  <si>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</si>
  <si>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</si>
  <si>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</si>
  <si>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</si>
  <si>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</si>
  <si>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</si>
  <si>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</si>
  <si>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</si>
  <si>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</si>
  <si>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</si>
  <si>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WI Rapporteur: Youngjin Na (Hyundai Mortor), JaeSeung Song (KETI)</t>
  </si>
  <si>
    <t>WG 2 (WG 1)</t>
  </si>
  <si>
    <t>oneM2M requirements</t>
  </si>
  <si>
    <t>oneM2M service layer protocol</t>
  </si>
  <si>
    <t>WI-0092</t>
  </si>
  <si>
    <t>Railway Domain Enablement (RAILDE)</t>
  </si>
  <si>
    <t>Railway Domain Enablement</t>
  </si>
  <si>
    <t>SDT based Information Model and Mapping for Vertical Industries</t>
  </si>
  <si>
    <t>WI Rapporteur: Andrew Min-gyu Han, Hansung University</t>
  </si>
  <si>
    <t>Hansung University, ETRI, KT, KETI, Huawei</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</si>
  <si>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</si>
  <si>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</si>
  <si>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</si>
  <si>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</si>
  <si>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</si>
  <si>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</si>
  <si>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</si>
  <si>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</si>
  <si>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</si>
  <si>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</si>
  <si>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</si>
  <si>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</si>
  <si>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</si>
  <si>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</si>
  <si>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</si>
  <si>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</si>
  <si>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</si>
  <si>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</si>
  <si>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</si>
  <si>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</si>
  <si>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</si>
  <si>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</si>
  <si>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</si>
  <si>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</si>
  <si>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</si>
  <si>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</si>
  <si>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</si>
  <si>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</si>
  <si>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</si>
  <si>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</si>
  <si>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</si>
  <si>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</si>
  <si>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</si>
  <si>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</si>
  <si>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</si>
  <si>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</si>
  <si>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</si>
  <si>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</si>
  <si>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</si>
  <si>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</si>
  <si>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</si>
  <si>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</si>
  <si>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</si>
  <si>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</si>
  <si>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</si>
  <si>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宋体"/>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</si>
  <si>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</si>
  <si>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</si>
  <si>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</si>
  <si>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</si>
  <si>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</si>
  <si>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</si>
  <si>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</si>
  <si>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</si>
  <si>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</si>
  <si>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</si>
  <si>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</si>
  <si>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</si>
  <si>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</si>
  <si>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</si>
  <si>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</si>
  <si>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</si>
  <si>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</si>
  <si>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</si>
  <si>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</si>
  <si>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</si>
  <si>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</si>
  <si>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</si>
  <si>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</si>
  <si>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</si>
  <si>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</si>
  <si>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</si>
  <si>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</si>
  <si>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</si>
  <si>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</si>
  <si>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</si>
  <si>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</si>
  <si>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</si>
  <si>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</si>
  <si>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</si>
  <si>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</si>
  <si>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</si>
  <si>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</si>
  <si>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</si>
  <si>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</si>
  <si>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</si>
  <si>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</si>
  <si>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</si>
  <si>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</si>
  <si>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</si>
  <si>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</si>
  <si>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</si>
  <si>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</si>
  <si>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</si>
  <si>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</si>
  <si>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</si>
  <si>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</si>
  <si>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</si>
  <si>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</si>
  <si>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</si>
  <si>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</si>
  <si>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</si>
  <si>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</si>
  <si>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</si>
  <si>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</si>
  <si>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</si>
  <si>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</si>
  <si>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</si>
  <si>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</si>
  <si>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</si>
  <si>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</si>
  <si>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</si>
  <si>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</si>
  <si>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</si>
  <si>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</si>
  <si>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</si>
  <si>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</si>
  <si>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</si>
  <si>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</si>
  <si>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</si>
  <si>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</si>
  <si>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</si>
  <si>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</si>
  <si>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</si>
  <si>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</si>
  <si>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</si>
  <si>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</si>
  <si>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</si>
  <si>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</si>
  <si>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</si>
  <si>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</si>
  <si>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</si>
  <si>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</si>
  <si>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</si>
  <si>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</si>
  <si>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</si>
  <si>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</si>
  <si>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</si>
  <si>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</si>
  <si>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</si>
  <si>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</si>
  <si>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</si>
  <si>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</si>
  <si>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</si>
  <si>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</si>
  <si>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</si>
  <si>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</si>
  <si>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</si>
  <si>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</si>
  <si>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</si>
  <si>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</si>
  <si>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</si>
  <si>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</si>
  <si>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</si>
  <si>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</si>
  <si>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宋体"/>
        <family val="2"/>
        <scheme val="minor"/>
      </rPr>
      <t>Content:</t>
    </r>
    <r>
      <rPr>
        <sz val="11"/>
        <color theme="1"/>
        <rFont val="宋体"/>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</si>
  <si>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</si>
  <si>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</si>
  <si>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</si>
  <si>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</si>
  <si>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</si>
  <si>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</si>
  <si>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</si>
  <si>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</si>
  <si>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</si>
  <si>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</si>
  <si>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</si>
  <si>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</si>
  <si>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</si>
  <si>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</si>
  <si>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</si>
  <si>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</si>
  <si>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</si>
  <si>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</si>
  <si>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</si>
  <si>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</si>
  <si>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</si>
  <si>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</si>
  <si>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</si>
  <si>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</si>
  <si>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</si>
  <si>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</si>
  <si>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</si>
  <si>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</si>
  <si>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</si>
  <si>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</si>
  <si>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</si>
  <si>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</si>
  <si>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</si>
  <si>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</si>
  <si>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</si>
  <si>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</si>
  <si>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</si>
  <si>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</si>
  <si>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</si>
  <si>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</si>
  <si>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</si>
  <si>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</si>
  <si>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</si>
  <si>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</si>
  <si>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</si>
  <si>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</si>
  <si>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</si>
  <si>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</si>
  <si>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</si>
  <si>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</si>
  <si>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</si>
  <si>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</si>
  <si>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</si>
  <si>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</si>
  <si>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</si>
  <si>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</si>
  <si>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</si>
  <si>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</si>
  <si>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</si>
  <si>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</si>
  <si>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</si>
  <si>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</si>
  <si>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</si>
  <si>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</si>
  <si>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</si>
  <si>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</si>
  <si>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</si>
  <si>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</si>
  <si>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</si>
  <si>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</si>
  <si>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</si>
  <si>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</si>
  <si>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宋体"/>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</si>
  <si>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</si>
  <si>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</si>
  <si>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</si>
  <si>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</si>
  <si>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</si>
  <si>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</si>
  <si>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</si>
  <si>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</si>
  <si>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</si>
  <si>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</si>
  <si>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</si>
  <si>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宋体"/>
        <family val="2"/>
        <scheme val="minor"/>
      </rPr>
      <t>Jiaxin Yin, Huawei Technologies Co., Ltd.</t>
    </r>
    <r>
      <rPr>
        <sz val="9"/>
        <color rgb="FFFF0000"/>
        <rFont val="宋体"/>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</si>
  <si>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</si>
  <si>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</si>
  <si>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</si>
  <si>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</si>
  <si>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</si>
  <si>
    <r>
      <t xml:space="preserve">Rapporteurs: </t>
    </r>
    <r>
      <rPr>
        <strike/>
        <sz val="8"/>
        <color theme="1"/>
        <rFont val="Arial"/>
        <family val="2"/>
      </rPr>
      <t>Jairo Lopez (Hitachi Ltd.)</t>
    </r>
    <r>
      <rPr>
        <sz val="8"/>
        <color theme="1"/>
        <rFont val="Arial"/>
        <family val="2"/>
      </rPr>
      <t xml:space="preserve">, </t>
    </r>
    <r>
      <rPr>
        <sz val="8"/>
        <rFont val="Arial"/>
        <family val="2"/>
      </rPr>
      <t xml:space="preserve">Victor Kueh </t>
    </r>
    <r>
      <rPr>
        <sz val="8"/>
        <color theme="1"/>
        <rFont val="Arial"/>
        <family val="2"/>
      </rPr>
      <t xml:space="preserve">(Huawei Technologies, Co. Ltd), </t>
    </r>
    <r>
      <rPr>
        <strike/>
        <sz val="8"/>
        <color theme="1"/>
        <rFont val="Arial"/>
        <family val="2"/>
      </rPr>
      <t>DongJoo Kim (LG Electronics)</t>
    </r>
    <r>
      <rPr>
        <sz val="8"/>
        <color theme="1"/>
        <rFont val="Arial"/>
        <family val="2"/>
      </rPr>
      <t xml:space="preserve">; Kenichi Yamamoto(KDDI), </t>
    </r>
    <r>
      <rPr>
        <sz val="8"/>
        <rFont val="Arial"/>
        <family val="2"/>
      </rPr>
      <t xml:space="preserve">Catalina Mladin(Convida).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</si>
  <si>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</si>
  <si>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</si>
  <si>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</si>
  <si>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</si>
  <si>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</si>
  <si>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</si>
  <si>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宋体"/>
        <family val="2"/>
        <scheme val="minor"/>
      </rPr>
      <t xml:space="preserve">Physical Object </t>
    </r>
    <r>
      <rPr>
        <sz val="11"/>
        <color theme="1"/>
        <rFont val="宋体"/>
        <family val="2"/>
        <scheme val="minor"/>
      </rPr>
      <t xml:space="preserve">Heterogeneous identification </t>
    </r>
    <r>
      <rPr>
        <sz val="11"/>
        <color rgb="FFFF0000"/>
        <rFont val="宋体"/>
        <family val="2"/>
        <scheme val="minor"/>
      </rPr>
      <t>and tracking</t>
    </r>
    <r>
      <rPr>
        <sz val="11"/>
        <color theme="1"/>
        <rFont val="宋体"/>
        <family val="2"/>
        <scheme val="minor"/>
      </rPr>
      <t xml:space="preserve"> service</t>
    </r>
    <r>
      <rPr>
        <sz val="11"/>
        <color rgb="FFFF0000"/>
        <rFont val="宋体"/>
        <family val="2"/>
        <scheme val="minor"/>
      </rPr>
      <t>s</t>
    </r>
    <r>
      <rPr>
        <sz val="11"/>
        <color theme="1"/>
        <rFont val="宋体"/>
        <family val="2"/>
        <scheme val="minor"/>
      </rPr>
      <t xml:space="preserve"> </t>
    </r>
    <r>
      <rPr>
        <strike/>
        <sz val="11"/>
        <color rgb="FFFF0000"/>
        <rFont val="宋体"/>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</si>
  <si>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</si>
  <si>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</si>
  <si>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</si>
  <si>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</si>
  <si>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</si>
  <si>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</si>
  <si>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</si>
  <si>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</si>
  <si>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</si>
  <si>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</si>
  <si>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</si>
  <si>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</si>
  <si>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</si>
  <si>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</si>
  <si>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</si>
  <si>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</si>
  <si>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</si>
  <si>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</si>
  <si>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</si>
  <si>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</si>
  <si>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</si>
  <si>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</si>
  <si>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</si>
  <si>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</si>
  <si>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</si>
  <si>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</si>
  <si>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</si>
  <si>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</si>
  <si>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</si>
  <si>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</si>
  <si>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</si>
  <si>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</si>
  <si>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</si>
  <si>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</si>
  <si>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</si>
  <si>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</si>
  <si>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</si>
  <si>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</si>
  <si>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</si>
  <si>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At the TP#38 a new WG structure was apporved. Primary responsible WG map as follows: WG1 old =&gt; WG1; WG2 old =&gt; WG2; WG3 old=&gt; WG2; WG4 old=&gt; WG2; WG5old =&gt; WG1 or WG2; WG6 old=&gt; WG3</t>
  </si>
  <si>
    <t>WG1,WG2</t>
  </si>
  <si>
    <t xml:space="preserve">WG2 </t>
  </si>
  <si>
    <r>
      <rPr>
        <sz val="8"/>
        <color rgb="FFFF0000"/>
        <rFont val="Arial"/>
        <family val="2"/>
      </rPr>
      <t>WG2</t>
    </r>
    <r>
      <rPr>
        <sz val="8"/>
        <color theme="1"/>
        <rFont val="Arial"/>
        <family val="2"/>
      </rPr>
      <t xml:space="preserve">  </t>
    </r>
  </si>
  <si>
    <t>WG1, WG2</t>
  </si>
  <si>
    <t>WG1 (WG2)</t>
  </si>
  <si>
    <t>WG2,(WG1)</t>
  </si>
  <si>
    <t>WG 1 (WG2)</t>
  </si>
  <si>
    <t>WG 2 (WG 1,6)</t>
  </si>
  <si>
    <t>WG 2 (WG1)</t>
  </si>
  <si>
    <t>WG 1 (WG 2)</t>
  </si>
  <si>
    <t>WG 1, WG 2</t>
  </si>
  <si>
    <t>V38.1.0</t>
  </si>
  <si>
    <t>WG 3</t>
  </si>
  <si>
    <r>
      <t xml:space="preserve">primary responsible </t>
    </r>
    <r>
      <rPr>
        <b/>
        <sz val="9"/>
        <color rgb="FFFF0000"/>
        <rFont val="宋体"/>
        <family val="2"/>
        <scheme val="minor"/>
      </rPr>
      <t>new WGs</t>
    </r>
  </si>
  <si>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</si>
  <si>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</si>
  <si>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</si>
  <si>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</si>
  <si>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</si>
  <si>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</si>
  <si>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</si>
  <si>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</si>
  <si>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</si>
  <si>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</si>
  <si>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ADM-0001-V-39.0.0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</si>
  <si>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</si>
  <si>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</si>
  <si>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</si>
  <si>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</si>
  <si>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</si>
  <si>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</si>
  <si>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</si>
  <si>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</si>
  <si>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</si>
  <si>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</si>
  <si>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</si>
  <si>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</si>
  <si>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</si>
  <si>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</si>
  <si>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</si>
  <si>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</si>
  <si>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</si>
  <si>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</si>
  <si>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</si>
  <si>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</si>
  <si>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</si>
  <si>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</si>
  <si>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</si>
  <si>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</si>
  <si>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</si>
  <si>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</si>
  <si>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</si>
  <si>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</si>
  <si>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</si>
  <si>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</si>
  <si>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</si>
  <si>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</si>
  <si>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</si>
  <si>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</si>
  <si>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</si>
  <si>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</si>
  <si>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</si>
  <si>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</si>
  <si>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</si>
  <si>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</si>
  <si>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</si>
  <si>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</si>
  <si>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</si>
  <si>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</si>
  <si>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</si>
  <si>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</si>
  <si>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</si>
  <si>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</si>
  <si>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</si>
  <si>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</si>
  <si>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</si>
  <si>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</si>
  <si>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</si>
  <si>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</si>
  <si>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</si>
  <si>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</si>
  <si>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</si>
  <si>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TP#42</t>
    <phoneticPr fontId="63" type="noConversion"/>
  </si>
  <si>
    <t>WG1</t>
    <phoneticPr fontId="63" type="noConversion"/>
  </si>
  <si>
    <t>KETI, Telecom Italia, Hyundai Motors, Hansung University, Synchtechno, Huawei, BT</t>
    <phoneticPr fontId="63" type="noConversion"/>
  </si>
  <si>
    <t>Enhancements to TR-0026</t>
  </si>
  <si>
    <t>CRs to TR-0026</t>
    <phoneticPr fontId="63" type="noConversion"/>
  </si>
  <si>
    <t>V2.0.0</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</si>
  <si>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</si>
  <si>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</si>
  <si>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</si>
  <si>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</si>
  <si>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</si>
  <si>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r>
      <t xml:space="preserve">WI Rapporteur: Kenichi Yamamoto (KDDI), Catalina Mladin (Convida)
</t>
    </r>
    <r>
      <rPr>
        <sz val="8"/>
        <color rgb="FFFF0000"/>
        <rFont val="Arial"/>
        <family val="2"/>
      </rPr>
      <t>WID updated to v2.0 @TP#39</t>
    </r>
    <phoneticPr fontId="63" type="noConversion"/>
  </si>
  <si>
    <t>Stalled</t>
  </si>
  <si>
    <t>Y</t>
  </si>
  <si>
    <t>行标签</t>
  </si>
  <si>
    <t>总计</t>
  </si>
  <si>
    <t>N</t>
  </si>
  <si>
    <t>R2</t>
  </si>
  <si>
    <t>R3</t>
  </si>
  <si>
    <t>计数项:Status</t>
  </si>
  <si>
    <t>计数项:Reporting WG</t>
  </si>
  <si>
    <t>计数项:Overdue</t>
  </si>
  <si>
    <t>计数项:Target Release</t>
  </si>
  <si>
    <t>Technical Specifications and Reports as defined in R3 control document   ADM-0017 Release 3 Control Document V3.0.0</t>
    <phoneticPr fontId="63" type="noConversion"/>
  </si>
  <si>
    <t>Release 3 ratified at TP38**</t>
    <phoneticPr fontId="63" type="noConversion"/>
  </si>
  <si>
    <t>Reporting WG</t>
  </si>
  <si>
    <t>Target Release</t>
  </si>
  <si>
    <t>Overdue</t>
  </si>
  <si>
    <t>?</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</si>
  <si>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</si>
  <si>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</si>
  <si>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</si>
  <si>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</si>
  <si>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</si>
  <si>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</si>
  <si>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</si>
  <si>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</si>
  <si>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</si>
  <si>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</si>
  <si>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</si>
  <si>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</si>
  <si>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</si>
  <si>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</si>
  <si>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</si>
  <si>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</si>
  <si>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</si>
  <si>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</si>
  <si>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</si>
  <si>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</si>
  <si>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</si>
  <si>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</si>
  <si>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</si>
  <si>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</si>
  <si>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</si>
  <si>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</si>
  <si>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</si>
  <si>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</si>
  <si>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</si>
  <si>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</si>
  <si>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</si>
  <si>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</si>
  <si>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</si>
  <si>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</si>
  <si>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</si>
  <si>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</si>
  <si>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</si>
  <si>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</si>
  <si>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</si>
  <si>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</si>
  <si>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r>
      <t xml:space="preserve">Rapporteur: Insong Lee (KETI, insong@keti.re.kr) </t>
    </r>
    <r>
      <rPr>
        <sz val="8"/>
        <rFont val="Arial"/>
        <family val="2"/>
      </rPr>
      <t>.</t>
    </r>
    <r>
      <rPr>
        <sz val="8"/>
        <color theme="1"/>
        <rFont val="Arial"/>
        <family val="2"/>
      </rPr>
      <t xml:space="preserve"> </t>
    </r>
    <r>
      <rPr>
        <sz val="8"/>
        <color rgb="FFFF0000"/>
        <rFont val="Arial"/>
        <family val="2"/>
      </rPr>
      <t>WI approved @ TP39</t>
    </r>
    <phoneticPr fontId="63" type="noConversion"/>
  </si>
  <si>
    <t>Rapporteur: Insong Lee (KETI, insong@keti.re.kr)</t>
    <phoneticPr fontId="63" type="noConversion"/>
  </si>
  <si>
    <r>
      <t>Rapporteur: SeungMyeong Jeong, KETI, sm.jeong@keti.re.kr</t>
    </r>
    <r>
      <rPr>
        <sz val="8"/>
        <rFont val="Arial"/>
        <family val="2"/>
      </rPr>
      <t>.</t>
    </r>
    <r>
      <rPr>
        <sz val="8"/>
        <color theme="1"/>
        <rFont val="Arial"/>
        <family val="2"/>
      </rPr>
      <t xml:space="preserve"> </t>
    </r>
    <r>
      <rPr>
        <sz val="8"/>
        <color rgb="FFFF0000"/>
        <rFont val="Arial"/>
        <family val="2"/>
      </rPr>
      <t>WI approved @ TP38</t>
    </r>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</si>
  <si>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</si>
  <si>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</si>
  <si>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</si>
  <si>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</si>
  <si>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</si>
  <si>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</si>
  <si>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</si>
  <si>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宋体"/>
        <family val="3"/>
        <charset val="134"/>
        <scheme val="minor"/>
      </rPr>
      <t>Pre-ratified</t>
    </r>
    <phoneticPr fontId="63" type="noConversion"/>
  </si>
  <si>
    <r>
      <t xml:space="preserve">Rel3
</t>
    </r>
    <r>
      <rPr>
        <sz val="9"/>
        <color theme="1"/>
        <rFont val="宋体"/>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</si>
  <si>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</si>
  <si>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</si>
  <si>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</si>
  <si>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</si>
  <si>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</si>
  <si>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N</t>
    <phoneticPr fontId="63" type="noConversion"/>
  </si>
  <si>
    <t>@</t>
    <phoneticPr fontId="63" type="noConversion"/>
  </si>
  <si>
    <t>Closed</t>
    <phoneticPr fontId="63" type="noConversion"/>
  </si>
  <si>
    <t>Freeze</t>
    <phoneticPr fontId="63" type="noConversion"/>
  </si>
  <si>
    <t>Approval</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</si>
</sst>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70">
    <font>
      <sz val="11"/>
      <color theme="1"/>
      <name val="宋体"/>
      <family val="2"/>
      <scheme val="minor"/>
    </font>
    <font>
      <sz val="11"/>
      <color theme="1"/>
      <name val="宋体"/>
      <family val="2"/>
      <scheme val="minor"/>
    </font>
    <font>
      <b/>
      <sz val="18"/>
      <color theme="3"/>
      <name val="宋体"/>
      <family val="2"/>
      <scheme val="major"/>
    </font>
    <font>
      <b/>
      <sz val="15"/>
      <color theme="3"/>
      <name val="宋体"/>
      <family val="2"/>
      <scheme val="minor"/>
    </font>
    <font>
      <b/>
      <sz val="13"/>
      <color theme="3"/>
      <name val="宋体"/>
      <family val="2"/>
      <scheme val="minor"/>
    </font>
    <font>
      <b/>
      <sz val="11"/>
      <color theme="3"/>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rgb="FF3F3F76"/>
      <name val="宋体"/>
      <family val="2"/>
      <scheme val="minor"/>
    </font>
    <font>
      <b/>
      <sz val="11"/>
      <color rgb="FF3F3F3F"/>
      <name val="宋体"/>
      <family val="2"/>
      <scheme val="minor"/>
    </font>
    <font>
      <b/>
      <sz val="11"/>
      <color rgb="FFFA7D00"/>
      <name val="宋体"/>
      <family val="2"/>
      <scheme val="minor"/>
    </font>
    <font>
      <sz val="11"/>
      <color rgb="FFFA7D00"/>
      <name val="宋体"/>
      <family val="2"/>
      <scheme val="minor"/>
    </font>
    <font>
      <b/>
      <sz val="11"/>
      <color theme="0"/>
      <name val="宋体"/>
      <family val="2"/>
      <scheme val="minor"/>
    </font>
    <font>
      <sz val="11"/>
      <color rgb="FFFF0000"/>
      <name val="宋体"/>
      <family val="2"/>
      <scheme val="minor"/>
    </font>
    <font>
      <i/>
      <sz val="11"/>
      <color rgb="FF7F7F7F"/>
      <name val="宋体"/>
      <family val="2"/>
      <scheme val="minor"/>
    </font>
    <font>
      <b/>
      <sz val="11"/>
      <color theme="1"/>
      <name val="宋体"/>
      <family val="2"/>
      <scheme val="minor"/>
    </font>
    <font>
      <sz val="11"/>
      <color theme="0"/>
      <name val="宋体"/>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宋体"/>
      <family val="2"/>
      <scheme val="minor"/>
    </font>
    <font>
      <sz val="9"/>
      <color theme="1"/>
      <name val="宋体"/>
      <family val="2"/>
      <scheme val="minor"/>
    </font>
    <font>
      <sz val="11"/>
      <name val="宋体"/>
      <family val="2"/>
      <scheme val="minor"/>
    </font>
    <font>
      <sz val="8"/>
      <name val="Arial"/>
      <family val="2"/>
    </font>
    <font>
      <sz val="10"/>
      <color theme="1"/>
      <name val="宋体"/>
      <family val="2"/>
      <scheme val="minor"/>
    </font>
    <font>
      <sz val="16"/>
      <color theme="1"/>
      <name val="宋体"/>
      <family val="2"/>
      <scheme val="minor"/>
    </font>
    <font>
      <i/>
      <sz val="8"/>
      <color rgb="FFFF0000"/>
      <name val="Arial"/>
      <family val="2"/>
    </font>
    <font>
      <strike/>
      <sz val="8"/>
      <color theme="1"/>
      <name val="Arial"/>
      <family val="2"/>
    </font>
    <font>
      <sz val="22"/>
      <color theme="1"/>
      <name val="宋体"/>
      <family val="2"/>
      <scheme val="minor"/>
    </font>
    <font>
      <sz val="11"/>
      <color rgb="FF000000"/>
      <name val="宋体"/>
      <family val="2"/>
      <scheme val="minor"/>
    </font>
    <font>
      <sz val="14"/>
      <color theme="0"/>
      <name val="宋体"/>
      <family val="2"/>
      <scheme val="minor"/>
    </font>
    <font>
      <sz val="8"/>
      <color rgb="FFFF0000"/>
      <name val="Arial"/>
      <family val="2"/>
    </font>
    <font>
      <i/>
      <sz val="8"/>
      <name val="Arial"/>
      <family val="2"/>
    </font>
    <font>
      <sz val="20"/>
      <color theme="1"/>
      <name val="宋体"/>
      <family val="2"/>
      <scheme val="minor"/>
    </font>
    <font>
      <sz val="8"/>
      <color rgb="FFFF5050"/>
      <name val="Arial"/>
      <family val="2"/>
    </font>
    <font>
      <strike/>
      <sz val="8"/>
      <color rgb="FFFF0000"/>
      <name val="Arial"/>
      <family val="2"/>
    </font>
    <font>
      <strike/>
      <sz val="11"/>
      <color rgb="FFFF0000"/>
      <name val="宋体"/>
      <family val="2"/>
      <scheme val="minor"/>
    </font>
    <font>
      <sz val="10"/>
      <name val="宋体"/>
      <family val="2"/>
      <scheme val="minor"/>
    </font>
    <font>
      <sz val="9"/>
      <name val="宋体"/>
      <family val="2"/>
      <scheme val="minor"/>
    </font>
    <font>
      <sz val="8"/>
      <color theme="1"/>
      <name val="宋体"/>
      <family val="2"/>
      <scheme val="minor"/>
    </font>
    <font>
      <b/>
      <sz val="8"/>
      <name val="Arial"/>
      <family val="2"/>
    </font>
    <font>
      <sz val="12"/>
      <color theme="1"/>
      <name val="Times New Roman"/>
      <family val="1"/>
    </font>
    <font>
      <i/>
      <sz val="12"/>
      <color theme="1"/>
      <name val="Times New Roman"/>
      <family val="1"/>
    </font>
    <font>
      <sz val="20"/>
      <name val="宋体"/>
      <family val="2"/>
      <scheme val="minor"/>
    </font>
    <font>
      <sz val="9"/>
      <color rgb="FFFF0000"/>
      <name val="宋体"/>
      <family val="2"/>
      <scheme val="minor"/>
    </font>
    <font>
      <sz val="20"/>
      <color theme="0"/>
      <name val="宋体"/>
      <family val="2"/>
      <scheme val="minor"/>
    </font>
    <font>
      <sz val="12"/>
      <color theme="0"/>
      <name val="宋体"/>
      <family val="2"/>
      <scheme val="minor"/>
    </font>
    <font>
      <sz val="10"/>
      <color rgb="FFFF0000"/>
      <name val="宋体"/>
      <family val="2"/>
      <scheme val="minor"/>
    </font>
    <font>
      <strike/>
      <sz val="9"/>
      <color rgb="FFFF0000"/>
      <name val="宋体"/>
      <family val="2"/>
      <scheme val="minor"/>
    </font>
    <font>
      <b/>
      <sz val="9"/>
      <color rgb="FFFF0000"/>
      <name val="宋体"/>
      <family val="2"/>
      <scheme val="minor"/>
    </font>
    <font>
      <sz val="9"/>
      <name val="宋体"/>
      <family val="3"/>
      <charset val="134"/>
      <scheme val="minor"/>
    </font>
    <font>
      <u/>
      <sz val="11"/>
      <color theme="10"/>
      <name val="宋体"/>
      <family val="2"/>
      <scheme val="minor"/>
    </font>
    <font>
      <sz val="10"/>
      <color theme="1"/>
      <name val="宋体"/>
      <family val="3"/>
      <charset val="134"/>
      <scheme val="minor"/>
    </font>
    <font>
      <sz val="9"/>
      <color theme="1"/>
      <name val="宋体"/>
      <family val="3"/>
      <charset val="134"/>
      <scheme val="minor"/>
    </font>
    <font>
      <sz val="11"/>
      <name val="宋体"/>
      <family val="3"/>
      <charset val="134"/>
      <scheme val="minor"/>
    </font>
    <font>
      <b/>
      <sz val="11"/>
      <color theme="0"/>
      <name val="宋体"/>
      <family val="3"/>
      <charset val="134"/>
      <scheme val="minor"/>
    </font>
    <font>
      <b/>
      <sz val="16"/>
      <name val="宋体"/>
      <family val="3"/>
      <charset val="134"/>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341">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176" fontId="0" fillId="0" borderId="19" xfId="0" applyNumberFormat="1" applyBorder="1" applyAlignment="1">
      <alignment horizontal="center" vertical="top"/>
    </xf>
    <xf numFmtId="176" fontId="0" fillId="0" borderId="10" xfId="0" applyNumberFormat="1" applyBorder="1" applyAlignment="1">
      <alignment horizontal="center" vertical="top"/>
    </xf>
    <xf numFmtId="0" fontId="0" fillId="0" borderId="20" xfId="0" applyBorder="1" applyAlignment="1">
      <alignment horizontal="center" vertical="top"/>
    </xf>
    <xf numFmtId="176" fontId="0" fillId="0" borderId="21" xfId="0" applyNumberFormat="1"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0" xfId="0" applyBorder="1" applyAlignment="1">
      <alignment horizontal="center"/>
    </xf>
    <xf numFmtId="0" fontId="0" fillId="0" borderId="25" xfId="0" applyBorder="1" applyAlignment="1">
      <alignment horizontal="center" vertical="top"/>
    </xf>
    <xf numFmtId="176" fontId="0" fillId="0" borderId="26" xfId="0" applyNumberFormat="1"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0" xfId="0" pivotButton="1"/>
    <xf numFmtId="0" fontId="0" fillId="0" borderId="0" xfId="0"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0" fillId="47" borderId="0" xfId="0" applyFill="1"/>
    <xf numFmtId="0" fontId="0" fillId="48" borderId="0" xfId="0" applyFill="1"/>
    <xf numFmtId="0" fontId="68" fillId="49" borderId="0" xfId="0" applyFont="1" applyFill="1"/>
    <xf numFmtId="0" fontId="68" fillId="49" borderId="0" xfId="0" applyFont="1" applyFill="1" applyAlignment="1">
      <alignment horizontal="center"/>
    </xf>
    <xf numFmtId="9" fontId="0" fillId="0" borderId="0" xfId="43" applyFont="1" applyAlignment="1">
      <alignment horizontal="center"/>
    </xf>
    <xf numFmtId="0" fontId="69" fillId="0" borderId="0" xfId="0" applyFont="1" applyFill="1"/>
    <xf numFmtId="0" fontId="0" fillId="0" borderId="10" xfId="0" applyFill="1"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3" xfId="0" applyFill="1" applyBorder="1" applyAlignment="1">
      <alignment horizontal="center" vertical="center"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0" xfId="0" applyFont="1" applyBorder="1" applyAlignment="1">
      <alignmen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18" fillId="0" borderId="10" xfId="0" applyFont="1" applyBorder="1" applyAlignment="1">
      <alignment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wrapText="1"/>
    </xf>
    <xf numFmtId="0" fontId="18" fillId="0" borderId="13" xfId="0" applyFont="1" applyBorder="1" applyAlignment="1">
      <alignment wrapText="1"/>
    </xf>
    <xf numFmtId="0" fontId="18" fillId="0" borderId="11" xfId="0" applyFont="1" applyBorder="1" applyAlignment="1">
      <alignment wrapText="1"/>
    </xf>
    <xf numFmtId="0" fontId="18" fillId="0" borderId="12" xfId="0" applyFont="1" applyFill="1" applyBorder="1" applyAlignment="1">
      <alignmen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Fill="1" applyBorder="1" applyAlignment="1">
      <alignment vertical="top"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百分比" xfId="43" builtinId="5"/>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超链接" xfId="42" builtinId="8"/>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16">
    <dxf>
      <fill>
        <patternFill>
          <bgColor rgb="FFFF0000"/>
        </patternFill>
      </fill>
    </dxf>
    <dxf>
      <fill>
        <patternFill patternType="solid">
          <fgColor indexed="64"/>
          <bgColor theme="9"/>
        </patternFill>
      </fill>
    </dxf>
    <dxf>
      <font>
        <color rgb="FFFF0000"/>
      </font>
    </dxf>
    <dxf>
      <fill>
        <patternFill>
          <bgColor theme="0" tint="-0.14996795556505021"/>
        </patternFill>
      </fill>
    </dxf>
    <dxf>
      <font>
        <color rgb="FFFF0000"/>
      </font>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[ADM-0001-oneM2M_Work_Programme-V39_0_0-new.XLSX]WI Dashboard!数据透视表2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 Active Status</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pieChart>
        <c:varyColors val="1"/>
        <c:ser>
          <c:idx val="0"/>
          <c:order val="0"/>
          <c:tx>
            <c:strRef>
              <c:f>'WI Dashboard'!$B$1</c:f>
              <c:strCache>
                <c:ptCount val="1"/>
                <c:pt idx="0">
                  <c:v>汇总</c:v>
                </c:pt>
              </c:strCache>
            </c:strRef>
          </c:tx>
          <c:dPt>
            <c:idx val="0"/>
            <c:bubble3D val="0"/>
            <c:spPr>
              <a:solidFill>
                <a:schemeClr val="accent1"/>
              </a:solidFill>
              <a:ln>
                <a:noFill/>
              </a:ln>
              <a:effectLst/>
            </c:spPr>
          </c:dPt>
          <c:dPt>
            <c:idx val="1"/>
            <c:bubble3D val="0"/>
            <c:spPr>
              <a:solidFill>
                <a:schemeClr val="accent2"/>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Dashboard'!$A$2:$A$4</c:f>
              <c:strCache>
                <c:ptCount val="2"/>
                <c:pt idx="0">
                  <c:v>Active</c:v>
                </c:pt>
                <c:pt idx="1">
                  <c:v>Closed</c:v>
                </c:pt>
              </c:strCache>
            </c:strRef>
          </c:cat>
          <c:val>
            <c:numRef>
              <c:f>'WI Dashboard'!$B$2:$B$4</c:f>
              <c:numCache>
                <c:formatCode>General</c:formatCode>
                <c:ptCount val="2"/>
                <c:pt idx="0">
                  <c:v>39</c:v>
                </c:pt>
                <c:pt idx="1">
                  <c:v>17</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[ADM-0001-oneM2M_Work_Programme-V39_0_0-new.XLSX]WI Dashboard!数据透视表3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WI-WG</a:t>
            </a:r>
            <a:r>
              <a:rPr lang="en-US" altLang="zh-CN" baseline="0"/>
              <a:t> Allocation</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s>
    <c:plotArea>
      <c:layout/>
      <c:pieChart>
        <c:varyColors val="1"/>
        <c:ser>
          <c:idx val="0"/>
          <c:order val="0"/>
          <c:tx>
            <c:strRef>
              <c:f>'WI Dashboard'!$B$19</c:f>
              <c:strCache>
                <c:ptCount val="1"/>
                <c:pt idx="0">
                  <c:v>汇总</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Dashboard'!$A$20:$A$24</c:f>
              <c:strCache>
                <c:ptCount val="4"/>
                <c:pt idx="0">
                  <c:v>RDM</c:v>
                </c:pt>
                <c:pt idx="1">
                  <c:v>SDS</c:v>
                </c:pt>
                <c:pt idx="2">
                  <c:v>TDE</c:v>
                </c:pt>
                <c:pt idx="3">
                  <c:v>TP</c:v>
                </c:pt>
              </c:strCache>
            </c:strRef>
          </c:cat>
          <c:val>
            <c:numRef>
              <c:f>'WI Dashboard'!$B$20:$B$24</c:f>
              <c:numCache>
                <c:formatCode>General</c:formatCode>
                <c:ptCount val="4"/>
                <c:pt idx="0">
                  <c:v>8</c:v>
                </c:pt>
                <c:pt idx="1">
                  <c:v>21</c:v>
                </c:pt>
                <c:pt idx="2">
                  <c:v>7</c:v>
                </c:pt>
                <c:pt idx="3">
                  <c:v>3</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[ADM-0001-oneM2M_Work_Programme-V39_0_0-new.XLSX]WI Dashboard!数据透视表4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 Target Release</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zh-CN"/>
            </a:p>
          </c:txPr>
          <c:dLblPos val="inEnd"/>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'WI Dashboard'!$P$19</c:f>
              <c:strCache>
                <c:ptCount val="1"/>
                <c:pt idx="0">
                  <c:v>汇总</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zh-CN"/>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Dashboard'!$O$20:$O$25</c:f>
              <c:strCache>
                <c:ptCount val="5"/>
                <c:pt idx="0">
                  <c:v>Generic</c:v>
                </c:pt>
                <c:pt idx="1">
                  <c:v>R2</c:v>
                </c:pt>
                <c:pt idx="2">
                  <c:v>R3</c:v>
                </c:pt>
                <c:pt idx="3">
                  <c:v>R4</c:v>
                </c:pt>
                <c:pt idx="4">
                  <c:v>Stalled</c:v>
                </c:pt>
              </c:strCache>
            </c:strRef>
          </c:cat>
          <c:val>
            <c:numRef>
              <c:f>'WI Dashboard'!$P$20:$P$25</c:f>
              <c:numCache>
                <c:formatCode>General</c:formatCode>
                <c:ptCount val="5"/>
                <c:pt idx="0">
                  <c:v>5</c:v>
                </c:pt>
                <c:pt idx="1">
                  <c:v>2</c:v>
                </c:pt>
                <c:pt idx="2">
                  <c:v>2</c:v>
                </c:pt>
                <c:pt idx="3">
                  <c:v>23</c:v>
                </c:pt>
                <c:pt idx="4">
                  <c:v>7</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[ADM-0001-oneM2M_Work_Programme-V39_0_0-new.XLSX]WI Dashboard!数据透视表10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Overdue</a:t>
            </a:r>
            <a:endParaRPr lang="zh-CN"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pieChart>
        <c:varyColors val="1"/>
        <c:ser>
          <c:idx val="0"/>
          <c:order val="0"/>
          <c:tx>
            <c:strRef>
              <c:f>'WI Dashboard'!$P$3</c:f>
              <c:strCache>
                <c:ptCount val="1"/>
                <c:pt idx="0">
                  <c:v>汇总</c:v>
                </c:pt>
              </c:strCache>
            </c:strRef>
          </c:tx>
          <c:dPt>
            <c:idx val="0"/>
            <c:bubble3D val="0"/>
            <c:spPr>
              <a:solidFill>
                <a:schemeClr val="accent1"/>
              </a:solidFill>
              <a:ln>
                <a:noFill/>
              </a:ln>
              <a:effectLst/>
            </c:spPr>
          </c:dPt>
          <c:dPt>
            <c:idx val="1"/>
            <c:bubble3D val="0"/>
            <c:spPr>
              <a:solidFill>
                <a:schemeClr val="accent2"/>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'WI Dashboard'!$O$4:$O$6</c:f>
              <c:strCache>
                <c:ptCount val="2"/>
                <c:pt idx="0">
                  <c:v>N</c:v>
                </c:pt>
                <c:pt idx="1">
                  <c:v>Y</c:v>
                </c:pt>
              </c:strCache>
            </c:strRef>
          </c:cat>
          <c:val>
            <c:numRef>
              <c:f>'WI Dashboard'!$P$4:$P$6</c:f>
              <c:numCache>
                <c:formatCode>General</c:formatCode>
                <c:ptCount val="2"/>
                <c:pt idx="0">
                  <c:v>23</c:v>
                </c:pt>
                <c:pt idx="1">
                  <c:v>16</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533400</xdr:colOff>
      <xdr:row>0</xdr:row>
      <xdr:rowOff>3810</xdr:rowOff>
    </xdr:from>
    <xdr:to>
      <xdr:col>7</xdr:col>
      <xdr:colOff>403860</xdr:colOff>
      <xdr:row>14</xdr:row>
      <xdr:rowOff>144780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499110</xdr:colOff>
      <xdr:row>16</xdr:row>
      <xdr:rowOff>26670</xdr:rowOff>
    </xdr:from>
    <xdr:to>
      <xdr:col>7</xdr:col>
      <xdr:colOff>381000</xdr:colOff>
      <xdr:row>31</xdr:row>
      <xdr:rowOff>26670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72390</xdr:colOff>
      <xdr:row>16</xdr:row>
      <xdr:rowOff>15240</xdr:rowOff>
    </xdr:from>
    <xdr:to>
      <xdr:col>13</xdr:col>
      <xdr:colOff>114300</xdr:colOff>
      <xdr:row>31</xdr:row>
      <xdr:rowOff>15240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3810</xdr:colOff>
      <xdr:row>0</xdr:row>
      <xdr:rowOff>0</xdr:rowOff>
    </xdr:from>
    <xdr:to>
      <xdr:col>13</xdr:col>
      <xdr:colOff>129540</xdr:colOff>
      <xdr:row>15</xdr:row>
      <xdr:rowOff>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220980</xdr:colOff>
          <xdr:row>38</xdr:row>
          <xdr:rowOff>83820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ongjing R01" refreshedDate="43593.478941550929" createdVersion="5" refreshedVersion="5" minRefreshableVersion="3" recordCount="56">
  <cacheSource type="worksheet">
    <worksheetSource name="WI_Progress[[Status]:[列1]]"/>
  </cacheSource>
  <cacheFields count="4">
    <cacheField name="Status" numFmtId="0">
      <sharedItems count="3">
        <s v="Active"/>
        <s v="Closed"/>
        <e v="#N/A" u="1"/>
      </sharedItems>
    </cacheField>
    <cacheField name="Reporting WG" numFmtId="0">
      <sharedItems containsBlank="1" count="5">
        <s v="RDM"/>
        <s v="SDS"/>
        <m/>
        <s v="TP"/>
        <s v="TDE"/>
      </sharedItems>
    </cacheField>
    <cacheField name="Target Release" numFmtId="0">
      <sharedItems containsBlank="1" count="7">
        <s v="Generic"/>
        <s v="Stalled"/>
        <m/>
        <s v="R4"/>
        <s v="R3"/>
        <s v="R2"/>
        <s v="R2A-3"/>
      </sharedItems>
    </cacheField>
    <cacheField name="Overdue" numFmtId="0">
      <sharedItems containsBlank="1" count="3">
        <s v="N"/>
        <s v="Y"/>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
  <r>
    <x v="0"/>
    <x v="0"/>
    <x v="0"/>
    <x v="0"/>
  </r>
  <r>
    <x v="0"/>
    <x v="1"/>
    <x v="1"/>
    <x v="1"/>
  </r>
  <r>
    <x v="1"/>
    <x v="2"/>
    <x v="2"/>
    <x v="2"/>
  </r>
  <r>
    <x v="1"/>
    <x v="2"/>
    <x v="2"/>
    <x v="2"/>
  </r>
  <r>
    <x v="1"/>
    <x v="2"/>
    <x v="2"/>
    <x v="2"/>
  </r>
  <r>
    <x v="1"/>
    <x v="2"/>
    <x v="2"/>
    <x v="2"/>
  </r>
  <r>
    <x v="1"/>
    <x v="2"/>
    <x v="2"/>
    <x v="2"/>
  </r>
  <r>
    <x v="0"/>
    <x v="0"/>
    <x v="3"/>
    <x v="1"/>
  </r>
  <r>
    <x v="0"/>
    <x v="1"/>
    <x v="1"/>
    <x v="1"/>
  </r>
  <r>
    <x v="1"/>
    <x v="2"/>
    <x v="2"/>
    <x v="2"/>
  </r>
  <r>
    <x v="0"/>
    <x v="3"/>
    <x v="0"/>
    <x v="0"/>
  </r>
  <r>
    <x v="0"/>
    <x v="3"/>
    <x v="4"/>
    <x v="0"/>
  </r>
  <r>
    <x v="0"/>
    <x v="4"/>
    <x v="1"/>
    <x v="0"/>
  </r>
  <r>
    <x v="1"/>
    <x v="2"/>
    <x v="2"/>
    <x v="2"/>
  </r>
  <r>
    <x v="0"/>
    <x v="1"/>
    <x v="3"/>
    <x v="0"/>
  </r>
  <r>
    <x v="0"/>
    <x v="4"/>
    <x v="0"/>
    <x v="1"/>
  </r>
  <r>
    <x v="1"/>
    <x v="2"/>
    <x v="2"/>
    <x v="2"/>
  </r>
  <r>
    <x v="1"/>
    <x v="2"/>
    <x v="2"/>
    <x v="2"/>
  </r>
  <r>
    <x v="1"/>
    <x v="2"/>
    <x v="2"/>
    <x v="2"/>
  </r>
  <r>
    <x v="0"/>
    <x v="1"/>
    <x v="3"/>
    <x v="0"/>
  </r>
  <r>
    <x v="1"/>
    <x v="2"/>
    <x v="2"/>
    <x v="2"/>
  </r>
  <r>
    <x v="0"/>
    <x v="4"/>
    <x v="5"/>
    <x v="1"/>
  </r>
  <r>
    <x v="1"/>
    <x v="2"/>
    <x v="2"/>
    <x v="2"/>
  </r>
  <r>
    <x v="1"/>
    <x v="2"/>
    <x v="2"/>
    <x v="2"/>
  </r>
  <r>
    <x v="1"/>
    <x v="2"/>
    <x v="2"/>
    <x v="2"/>
  </r>
  <r>
    <x v="0"/>
    <x v="1"/>
    <x v="3"/>
    <x v="1"/>
  </r>
  <r>
    <x v="0"/>
    <x v="1"/>
    <x v="1"/>
    <x v="1"/>
  </r>
  <r>
    <x v="0"/>
    <x v="1"/>
    <x v="1"/>
    <x v="1"/>
  </r>
  <r>
    <x v="1"/>
    <x v="2"/>
    <x v="2"/>
    <x v="2"/>
  </r>
  <r>
    <x v="0"/>
    <x v="1"/>
    <x v="1"/>
    <x v="1"/>
  </r>
  <r>
    <x v="0"/>
    <x v="1"/>
    <x v="3"/>
    <x v="0"/>
  </r>
  <r>
    <x v="0"/>
    <x v="0"/>
    <x v="3"/>
    <x v="1"/>
  </r>
  <r>
    <x v="0"/>
    <x v="1"/>
    <x v="3"/>
    <x v="1"/>
  </r>
  <r>
    <x v="0"/>
    <x v="1"/>
    <x v="1"/>
    <x v="1"/>
  </r>
  <r>
    <x v="1"/>
    <x v="2"/>
    <x v="2"/>
    <x v="2"/>
  </r>
  <r>
    <x v="0"/>
    <x v="4"/>
    <x v="5"/>
    <x v="0"/>
  </r>
  <r>
    <x v="0"/>
    <x v="0"/>
    <x v="3"/>
    <x v="0"/>
  </r>
  <r>
    <x v="0"/>
    <x v="1"/>
    <x v="3"/>
    <x v="0"/>
  </r>
  <r>
    <x v="0"/>
    <x v="1"/>
    <x v="3"/>
    <x v="0"/>
  </r>
  <r>
    <x v="0"/>
    <x v="4"/>
    <x v="0"/>
    <x v="0"/>
  </r>
  <r>
    <x v="0"/>
    <x v="3"/>
    <x v="3"/>
    <x v="0"/>
  </r>
  <r>
    <x v="0"/>
    <x v="1"/>
    <x v="3"/>
    <x v="0"/>
  </r>
  <r>
    <x v="0"/>
    <x v="0"/>
    <x v="3"/>
    <x v="1"/>
  </r>
  <r>
    <x v="0"/>
    <x v="1"/>
    <x v="3"/>
    <x v="1"/>
  </r>
  <r>
    <x v="0"/>
    <x v="1"/>
    <x v="3"/>
    <x v="1"/>
  </r>
  <r>
    <x v="0"/>
    <x v="0"/>
    <x v="3"/>
    <x v="0"/>
  </r>
  <r>
    <x v="0"/>
    <x v="4"/>
    <x v="4"/>
    <x v="0"/>
  </r>
  <r>
    <x v="0"/>
    <x v="4"/>
    <x v="3"/>
    <x v="0"/>
  </r>
  <r>
    <x v="1"/>
    <x v="1"/>
    <x v="6"/>
    <x v="0"/>
  </r>
  <r>
    <x v="0"/>
    <x v="1"/>
    <x v="3"/>
    <x v="1"/>
  </r>
  <r>
    <x v="0"/>
    <x v="1"/>
    <x v="0"/>
    <x v="0"/>
  </r>
  <r>
    <x v="0"/>
    <x v="1"/>
    <x v="3"/>
    <x v="0"/>
  </r>
  <r>
    <x v="0"/>
    <x v="1"/>
    <x v="3"/>
    <x v="0"/>
  </r>
  <r>
    <x v="0"/>
    <x v="0"/>
    <x v="3"/>
    <x v="0"/>
  </r>
  <r>
    <x v="0"/>
    <x v="1"/>
    <x v="3"/>
    <x v="0"/>
  </r>
  <r>
    <x v="0"/>
    <x v="0"/>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7">
  <location ref="O19:P25" firstHeaderRow="1" firstDataRow="1" firstDataCol="1" rowPageCount="1" colPageCount="1"/>
  <pivotFields count="4">
    <pivotField axis="axisPage" showAll="0">
      <items count="4">
        <item x="0"/>
        <item x="1"/>
        <item m="1" x="2"/>
        <item t="default"/>
      </items>
    </pivotField>
    <pivotField showAll="0"/>
    <pivotField axis="axisRow" dataField="1" showAll="0">
      <items count="8">
        <item x="0"/>
        <item x="5"/>
        <item x="6"/>
        <item x="4"/>
        <item x="3"/>
        <item x="1"/>
        <item x="2"/>
        <item t="default"/>
      </items>
    </pivotField>
    <pivotField showAll="0"/>
  </pivotFields>
  <rowFields count="1">
    <field x="2"/>
  </rowFields>
  <rowItems count="6">
    <i>
      <x/>
    </i>
    <i>
      <x v="1"/>
    </i>
    <i>
      <x v="3"/>
    </i>
    <i>
      <x v="4"/>
    </i>
    <i>
      <x v="5"/>
    </i>
    <i t="grand">
      <x/>
    </i>
  </rowItems>
  <colItems count="1">
    <i/>
  </colItems>
  <pageFields count="1">
    <pageField fld="0" item="0" hier="-1"/>
  </pageFields>
  <dataFields count="1">
    <dataField name="计数项:Target Release" fld="2"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 count="1" selected="0">
            <x v="0"/>
          </reference>
        </references>
      </pivotArea>
    </chartFormat>
    <chartFormat chart="0" format="2">
      <pivotArea type="data" outline="0" fieldPosition="0">
        <references count="2">
          <reference field="4294967294" count="1" selected="0">
            <x v="0"/>
          </reference>
          <reference field="2" count="1" selected="0">
            <x v="1"/>
          </reference>
        </references>
      </pivotArea>
    </chartFormat>
    <chartFormat chart="0" format="3">
      <pivotArea type="data" outline="0" fieldPosition="0">
        <references count="2">
          <reference field="4294967294" count="1" selected="0">
            <x v="0"/>
          </reference>
          <reference field="2" count="1" selected="0">
            <x v="3"/>
          </reference>
        </references>
      </pivotArea>
    </chartFormat>
    <chartFormat chart="0" format="4">
      <pivotArea type="data" outline="0" fieldPosition="0">
        <references count="2">
          <reference field="4294967294" count="1" selected="0">
            <x v="0"/>
          </reference>
          <reference field="2" count="1" selected="0">
            <x v="4"/>
          </reference>
        </references>
      </pivotArea>
    </chartFormat>
    <chartFormat chart="0" format="5">
      <pivotArea type="data" outline="0" fieldPosition="0">
        <references count="2">
          <reference field="4294967294" count="1" selected="0">
            <x v="0"/>
          </reference>
          <reference field="2"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3"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8">
  <location ref="A19:B24" firstHeaderRow="1" firstDataRow="1" firstDataCol="1" rowPageCount="1" colPageCount="1"/>
  <pivotFields count="4">
    <pivotField axis="axisPage" showAll="0">
      <items count="4">
        <item x="0"/>
        <item x="1"/>
        <item m="1" x="2"/>
        <item t="default"/>
      </items>
    </pivotField>
    <pivotField axis="axisRow" dataField="1" showAll="0">
      <items count="6">
        <item x="0"/>
        <item x="1"/>
        <item x="4"/>
        <item x="3"/>
        <item x="2"/>
        <item t="default"/>
      </items>
    </pivotField>
    <pivotField showAll="0"/>
    <pivotField showAll="0"/>
  </pivotFields>
  <rowFields count="1">
    <field x="1"/>
  </rowFields>
  <rowItems count="5">
    <i>
      <x/>
    </i>
    <i>
      <x v="1"/>
    </i>
    <i>
      <x v="2"/>
    </i>
    <i>
      <x v="3"/>
    </i>
    <i t="grand">
      <x/>
    </i>
  </rowItems>
  <colItems count="1">
    <i/>
  </colItems>
  <pageFields count="1">
    <pageField fld="0" item="0" hier="-1"/>
  </pageFields>
  <dataFields count="1">
    <dataField name="计数项:Reporting WG" fld="1" subtotal="count" baseField="0" baseItem="0"/>
  </dataFields>
  <chartFormats count="1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0"/>
          </reference>
        </references>
      </pivotArea>
    </chartFormat>
    <chartFormat chart="0" format="2">
      <pivotArea type="data" outline="0" fieldPosition="0">
        <references count="2">
          <reference field="4294967294" count="1" selected="0">
            <x v="0"/>
          </reference>
          <reference field="1" count="1" selected="0">
            <x v="1"/>
          </reference>
        </references>
      </pivotArea>
    </chartFormat>
    <chartFormat chart="0" format="3">
      <pivotArea type="data" outline="0" fieldPosition="0">
        <references count="2">
          <reference field="4294967294" count="1" selected="0">
            <x v="0"/>
          </reference>
          <reference field="1" count="1" selected="0">
            <x v="2"/>
          </reference>
        </references>
      </pivotArea>
    </chartFormat>
    <chartFormat chart="0" format="4">
      <pivotArea type="data" outline="0" fieldPosition="0">
        <references count="2">
          <reference field="4294967294" count="1" selected="0">
            <x v="0"/>
          </reference>
          <reference field="1" count="1" selected="0">
            <x v="3"/>
          </reference>
        </references>
      </pivotArea>
    </chartFormat>
    <chartFormat chart="6" format="5" series="1">
      <pivotArea type="data" outline="0" fieldPosition="0">
        <references count="1">
          <reference field="4294967294" count="1" selected="0">
            <x v="0"/>
          </reference>
        </references>
      </pivotArea>
    </chartFormat>
    <chartFormat chart="6" format="6">
      <pivotArea type="data" outline="0" fieldPosition="0">
        <references count="2">
          <reference field="4294967294" count="1" selected="0">
            <x v="0"/>
          </reference>
          <reference field="1" count="1" selected="0">
            <x v="0"/>
          </reference>
        </references>
      </pivotArea>
    </chartFormat>
    <chartFormat chart="6" format="7">
      <pivotArea type="data" outline="0" fieldPosition="0">
        <references count="2">
          <reference field="4294967294" count="1" selected="0">
            <x v="0"/>
          </reference>
          <reference field="1" count="1" selected="0">
            <x v="1"/>
          </reference>
        </references>
      </pivotArea>
    </chartFormat>
    <chartFormat chart="6" format="8">
      <pivotArea type="data" outline="0" fieldPosition="0">
        <references count="2">
          <reference field="4294967294" count="1" selected="0">
            <x v="0"/>
          </reference>
          <reference field="1" count="1" selected="0">
            <x v="2"/>
          </reference>
        </references>
      </pivotArea>
    </chartFormat>
    <chartFormat chart="6" format="9">
      <pivotArea type="data" outline="0" fieldPosition="0">
        <references count="2">
          <reference field="4294967294" count="1" selected="0">
            <x v="0"/>
          </reference>
          <reference field="1" count="1" selected="0">
            <x v="3"/>
          </reference>
        </references>
      </pivotArea>
    </chartFormat>
    <chartFormat chart="7" format="10" series="1">
      <pivotArea type="data" outline="0" fieldPosition="0">
        <references count="1">
          <reference field="4294967294" count="1" selected="0">
            <x v="0"/>
          </reference>
        </references>
      </pivotArea>
    </chartFormat>
    <chartFormat chart="7" format="11">
      <pivotArea type="data" outline="0" fieldPosition="0">
        <references count="2">
          <reference field="4294967294" count="1" selected="0">
            <x v="0"/>
          </reference>
          <reference field="1" count="1" selected="0">
            <x v="0"/>
          </reference>
        </references>
      </pivotArea>
    </chartFormat>
    <chartFormat chart="7" format="12">
      <pivotArea type="data" outline="0" fieldPosition="0">
        <references count="2">
          <reference field="4294967294" count="1" selected="0">
            <x v="0"/>
          </reference>
          <reference field="1" count="1" selected="0">
            <x v="1"/>
          </reference>
        </references>
      </pivotArea>
    </chartFormat>
    <chartFormat chart="7" format="13">
      <pivotArea type="data" outline="0" fieldPosition="0">
        <references count="2">
          <reference field="4294967294" count="1" selected="0">
            <x v="0"/>
          </reference>
          <reference field="1" count="1" selected="0">
            <x v="2"/>
          </reference>
        </references>
      </pivotArea>
    </chartFormat>
    <chartFormat chart="7" format="14">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2"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8">
  <location ref="A1:B4" firstHeaderRow="1" firstDataRow="1" firstDataCol="1"/>
  <pivotFields count="4">
    <pivotField axis="axisRow" dataField="1" showAll="0">
      <items count="4">
        <item x="0"/>
        <item x="1"/>
        <item m="1" x="2"/>
        <item t="default"/>
      </items>
    </pivotField>
    <pivotField showAll="0"/>
    <pivotField showAll="0"/>
    <pivotField showAll="0"/>
  </pivotFields>
  <rowFields count="1">
    <field x="0"/>
  </rowFields>
  <rowItems count="3">
    <i>
      <x/>
    </i>
    <i>
      <x v="1"/>
    </i>
    <i t="grand">
      <x/>
    </i>
  </rowItems>
  <colItems count="1">
    <i/>
  </colItems>
  <dataFields count="1">
    <dataField name="计数项:Status" fld="0" subtotal="count" baseField="0"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10"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11">
  <location ref="O3:P6" firstHeaderRow="1" firstDataRow="1" firstDataCol="1" rowPageCount="1" colPageCount="1"/>
  <pivotFields count="4">
    <pivotField axis="axisPage" showAll="0">
      <items count="4">
        <item x="0"/>
        <item x="1"/>
        <item m="1" x="2"/>
        <item t="default"/>
      </items>
    </pivotField>
    <pivotField showAll="0"/>
    <pivotField showAll="0"/>
    <pivotField axis="axisRow" dataField="1" showAll="0">
      <items count="4">
        <item x="0"/>
        <item x="1"/>
        <item x="2"/>
        <item t="default"/>
      </items>
    </pivotField>
  </pivotFields>
  <rowFields count="1">
    <field x="3"/>
  </rowFields>
  <rowItems count="3">
    <i>
      <x/>
    </i>
    <i>
      <x v="1"/>
    </i>
    <i t="grand">
      <x/>
    </i>
  </rowItems>
  <colItems count="1">
    <i/>
  </colItems>
  <pageFields count="1">
    <pageField fld="0" item="0" hier="-1"/>
  </pageFields>
  <dataFields count="1">
    <dataField name="计数项:Overdue" fld="3" subtotal="count" baseField="0"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0"/>
          </reference>
        </references>
      </pivotArea>
    </chartFormat>
    <chartFormat chart="0" format="2">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WI_Progress" displayName="WI_Progress" ref="A1:AC57" totalsRowShown="0">
  <autoFilter ref="A1:AC57">
    <filterColumn colId="2">
      <filters>
        <filter val="Active"/>
      </filters>
    </filterColumn>
  </autoFilter>
  <tableColumns count="29">
    <tableColumn id="1" name="WI number"/>
    <tableColumn id="2" name="Title" dataDxfId="15">
      <calculatedColumnFormula>VLOOKUP(A2,WIs!A:D,2,0)</calculatedColumnFormula>
    </tableColumn>
    <tableColumn id="3" name="Status" dataDxfId="14">
      <calculatedColumnFormula>VLOOKUP(A2,WIs!A:D,4,0)</calculatedColumnFormula>
    </tableColumn>
    <tableColumn id="4" name="Reporting WG"/>
    <tableColumn id="5" name="Target Release"/>
    <tableColumn id="7" name="TP#17" dataCellStyle="百分比"/>
    <tableColumn id="8" name="TP#18" dataCellStyle="百分比"/>
    <tableColumn id="9" name="TP#19" dataCellStyle="百分比"/>
    <tableColumn id="10" name="TP#20" dataCellStyle="百分比"/>
    <tableColumn id="11" name="TP#21" dataCellStyle="百分比"/>
    <tableColumn id="12" name="TP#22" dataCellStyle="百分比"/>
    <tableColumn id="13" name="TP#23" dataCellStyle="百分比"/>
    <tableColumn id="14" name="TP#24" dataCellStyle="百分比"/>
    <tableColumn id="15" name="TP#25" dataCellStyle="百分比"/>
    <tableColumn id="16" name="TP#26" dataCellStyle="百分比"/>
    <tableColumn id="17" name="TP#27" dataCellStyle="百分比"/>
    <tableColumn id="18" name="TP#28" dataCellStyle="百分比"/>
    <tableColumn id="19" name="TP#29" dataCellStyle="百分比"/>
    <tableColumn id="20" name="TP#30" dataCellStyle="百分比"/>
    <tableColumn id="21" name="TP#31" dataCellStyle="百分比"/>
    <tableColumn id="22" name="TP#32" dataCellStyle="百分比"/>
    <tableColumn id="23" name="TP#33" dataCellStyle="百分比"/>
    <tableColumn id="24" name="TP#34" dataCellStyle="百分比"/>
    <tableColumn id="25" name="TP#35" dataCellStyle="百分比"/>
    <tableColumn id="26" name="TP#36" dataCellStyle="百分比"/>
    <tableColumn id="27" name="TP#37" dataCellStyle="百分比"/>
    <tableColumn id="28" name="TP#38" dataCellStyle="百分比"/>
    <tableColumn id="29" name="TP#39" dataCellStyle="百分比"/>
    <tableColumn id="30" name="TP#40" dataCellStyle="百分比"/>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13" headerRowBorderDxfId="12" tableBorderDxfId="11">
  <autoFilter ref="A1:G62"/>
  <tableColumns count="7">
    <tableColumn id="1" name="Nr" dataDxfId="10"/>
    <tableColumn id="2" name="Title" dataDxfId="9"/>
    <tableColumn id="3" name="latest version" dataDxfId="8"/>
    <tableColumn id="4" name="Release 2A"/>
    <tableColumn id="5" name="status" dataDxfId="7"/>
    <tableColumn id="6" name="Rapporteur" dataDxfId="6"/>
    <tableColumn id="7" name="comment" dataDxfId="5"/>
  </tableColumns>
  <tableStyleInfo name="TableStyleLight9"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package" Target="../embeddings/Microsoft_PowerPoint____1.sld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25" zoomScale="85" zoomScaleNormal="85" workbookViewId="0">
      <selection activeCell="A56" sqref="A51:A56"/>
    </sheetView>
  </sheetViews>
  <sheetFormatPr defaultColWidth="11.5546875" defaultRowHeight="15"/>
  <cols>
    <col min="1" max="1" width="104.44140625" style="19" customWidth="1"/>
    <col min="3" max="3" width="11.44140625" customWidth="1"/>
  </cols>
  <sheetData>
    <row r="1" spans="1:1" ht="14.4">
      <c r="A1" s="137"/>
    </row>
    <row r="2" spans="1:1" ht="14.4">
      <c r="A2" s="137"/>
    </row>
    <row r="3" spans="1:1" ht="14.4">
      <c r="A3" s="137"/>
    </row>
    <row r="4" spans="1:1" ht="14.4">
      <c r="A4" s="137"/>
    </row>
    <row r="5" spans="1:1" ht="14.4">
      <c r="A5" s="137"/>
    </row>
    <row r="6" spans="1:1" ht="14.4">
      <c r="A6" s="137"/>
    </row>
    <row r="7" spans="1:1" ht="14.4">
      <c r="A7" s="137"/>
    </row>
    <row r="8" spans="1:1" ht="14.4">
      <c r="A8" s="137"/>
    </row>
    <row r="9" spans="1:1" ht="14.4">
      <c r="A9" s="137"/>
    </row>
    <row r="10" spans="1:1" ht="14.4">
      <c r="A10" s="137"/>
    </row>
    <row r="11" spans="1:1" ht="14.4">
      <c r="A11" s="137"/>
    </row>
    <row r="12" spans="1:1" ht="14.4">
      <c r="A12" s="137"/>
    </row>
    <row r="13" spans="1:1" ht="14.4">
      <c r="A13" s="137"/>
    </row>
    <row r="14" spans="1:1" ht="14.4">
      <c r="A14" s="137"/>
    </row>
    <row r="15" spans="1:1" ht="14.4">
      <c r="A15" s="137"/>
    </row>
    <row r="16" spans="1:1" ht="14.4">
      <c r="A16" s="137"/>
    </row>
    <row r="17" spans="1:1" ht="14.4">
      <c r="A17" s="137"/>
    </row>
    <row r="18" spans="1:1">
      <c r="A18" s="138"/>
    </row>
    <row r="19" spans="1:1" ht="30.6">
      <c r="A19" s="20" t="s">
        <v>320</v>
      </c>
    </row>
    <row r="20" spans="1:1">
      <c r="A20" s="139"/>
    </row>
    <row r="21" spans="1:1" ht="30">
      <c r="A21" s="140" t="s">
        <v>1736</v>
      </c>
    </row>
    <row r="22" spans="1:1" ht="30">
      <c r="A22" s="140" t="s">
        <v>73</v>
      </c>
    </row>
    <row r="23" spans="1:1" ht="24.6">
      <c r="A23" s="141"/>
    </row>
    <row r="24" spans="1:1" ht="25.2">
      <c r="A24" s="142">
        <v>43521</v>
      </c>
    </row>
    <row r="25" spans="1:1">
      <c r="A25" s="139"/>
    </row>
    <row r="26" spans="1:1">
      <c r="A26" s="139"/>
    </row>
    <row r="27" spans="1:1">
      <c r="A27" s="139"/>
    </row>
    <row r="28" spans="1:1">
      <c r="A28" s="139"/>
    </row>
    <row r="29" spans="1:1">
      <c r="A29" s="139"/>
    </row>
    <row r="30" spans="1:1">
      <c r="A30" s="139"/>
    </row>
    <row r="31" spans="1:1">
      <c r="A31" s="139"/>
    </row>
    <row r="32" spans="1:1">
      <c r="A32" s="139"/>
    </row>
    <row r="33" spans="1:1">
      <c r="A33" s="139"/>
    </row>
    <row r="34" spans="1:1">
      <c r="A34" s="139"/>
    </row>
    <row r="35" spans="1:1">
      <c r="A35" s="139"/>
    </row>
    <row r="36" spans="1:1">
      <c r="A36" s="139"/>
    </row>
    <row r="37" spans="1:1">
      <c r="A37" s="139"/>
    </row>
    <row r="38" spans="1:1">
      <c r="A38" s="139"/>
    </row>
    <row r="39" spans="1:1" ht="22.8">
      <c r="A39" s="21" t="s">
        <v>321</v>
      </c>
    </row>
    <row r="40" spans="1:1" ht="14.4">
      <c r="A40" s="143" t="s">
        <v>322</v>
      </c>
    </row>
    <row r="41" spans="1:1" ht="14.4">
      <c r="A41" s="143" t="s">
        <v>323</v>
      </c>
    </row>
    <row r="42" spans="1:1" ht="14.4">
      <c r="A42" s="143" t="s">
        <v>324</v>
      </c>
    </row>
    <row r="43" spans="1:1" ht="14.4">
      <c r="A43" s="144"/>
    </row>
    <row r="44" spans="1:1" ht="14.4">
      <c r="A44" s="145" t="s">
        <v>373</v>
      </c>
    </row>
    <row r="45" spans="1:1" ht="15.6" thickBot="1">
      <c r="A45" s="138"/>
    </row>
    <row r="46" spans="1:1" ht="22.8">
      <c r="A46" s="146" t="s">
        <v>1738</v>
      </c>
    </row>
    <row r="47" spans="1:1" ht="14.4">
      <c r="A47" s="148"/>
    </row>
    <row r="48" spans="1:1" ht="14.4">
      <c r="A48" s="149" t="s">
        <v>325</v>
      </c>
    </row>
    <row r="49" spans="1:1" ht="26.4">
      <c r="A49" s="148" t="s">
        <v>326</v>
      </c>
    </row>
    <row r="50" spans="1:1" ht="26.4">
      <c r="A50" s="148" t="s">
        <v>327</v>
      </c>
    </row>
    <row r="51" spans="1:1" ht="14.4">
      <c r="A51" s="148" t="s">
        <v>328</v>
      </c>
    </row>
    <row r="52" spans="1:1" ht="14.4">
      <c r="A52" s="148" t="s">
        <v>329</v>
      </c>
    </row>
    <row r="53" spans="1:1" ht="14.4">
      <c r="A53" s="148" t="s">
        <v>330</v>
      </c>
    </row>
    <row r="54" spans="1:1" ht="14.4">
      <c r="A54" s="148" t="s">
        <v>331</v>
      </c>
    </row>
    <row r="55" spans="1:1" ht="14.4">
      <c r="A55" s="148" t="s">
        <v>1737</v>
      </c>
    </row>
    <row r="56" spans="1:1" ht="14.4">
      <c r="A56" s="148" t="s">
        <v>332</v>
      </c>
    </row>
    <row r="57" spans="1:1" ht="15.6" thickBot="1">
      <c r="A57" s="217"/>
    </row>
    <row r="58" spans="1:1">
      <c r="A58" s="147" t="s">
        <v>1739</v>
      </c>
    </row>
    <row r="59" spans="1:1" ht="14.4">
      <c r="A59" s="216" t="s">
        <v>1740</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9"/>
  <sheetViews>
    <sheetView workbookViewId="0">
      <pane xSplit="2" ySplit="2" topLeftCell="C225" activePane="bottomRight" state="frozen"/>
      <selection pane="topRight" activeCell="C1" sqref="C1"/>
      <selection pane="bottomLeft" activeCell="A3" sqref="A3"/>
      <selection pane="bottomRight" activeCell="A156" sqref="A156:M158"/>
    </sheetView>
  </sheetViews>
  <sheetFormatPr defaultColWidth="11.44140625" defaultRowHeight="14.4"/>
  <cols>
    <col min="1" max="1" width="10.5546875" customWidth="1"/>
    <col min="2" max="2" width="35" customWidth="1"/>
    <col min="3" max="3" width="6.44140625" customWidth="1"/>
    <col min="4" max="4" width="10.88671875" customWidth="1"/>
    <col min="5" max="5" width="17" customWidth="1"/>
    <col min="6" max="6" width="31" customWidth="1"/>
    <col min="7" max="7" width="9.5546875" customWidth="1"/>
    <col min="8" max="8" width="9.6640625" customWidth="1"/>
    <col min="9" max="9" width="10" customWidth="1"/>
    <col min="10" max="10" width="10.44140625" customWidth="1"/>
    <col min="12" max="12" width="35.5546875" customWidth="1"/>
    <col min="13" max="13" width="30" customWidth="1"/>
  </cols>
  <sheetData>
    <row r="1" spans="1:13">
      <c r="B1" s="301" t="s">
        <v>1711</v>
      </c>
      <c r="C1" s="301"/>
      <c r="D1" s="301"/>
      <c r="E1" s="301"/>
      <c r="F1" s="301"/>
      <c r="G1" s="301"/>
      <c r="H1" s="301"/>
      <c r="I1" s="301"/>
      <c r="J1" s="301"/>
      <c r="K1" s="301"/>
      <c r="L1" s="301"/>
      <c r="M1" s="301"/>
    </row>
    <row r="2" spans="1:13" ht="43.2">
      <c r="A2" s="3" t="s">
        <v>162</v>
      </c>
      <c r="B2" s="3" t="s">
        <v>169</v>
      </c>
      <c r="C2" s="3" t="s">
        <v>163</v>
      </c>
      <c r="D2" s="3" t="s">
        <v>164</v>
      </c>
      <c r="E2" s="3" t="s">
        <v>191</v>
      </c>
      <c r="F2" s="3" t="s">
        <v>169</v>
      </c>
      <c r="G2" s="3" t="s">
        <v>192</v>
      </c>
      <c r="H2" s="5" t="s">
        <v>193</v>
      </c>
      <c r="I2" s="5" t="s">
        <v>174</v>
      </c>
      <c r="J2" s="5" t="s">
        <v>175</v>
      </c>
      <c r="K2" s="5" t="s">
        <v>1725</v>
      </c>
      <c r="L2" s="6" t="s">
        <v>165</v>
      </c>
      <c r="M2" s="6" t="s">
        <v>440</v>
      </c>
    </row>
    <row r="3" spans="1:13" ht="21">
      <c r="A3" s="260" t="s">
        <v>91</v>
      </c>
      <c r="B3" s="257" t="s">
        <v>39</v>
      </c>
      <c r="C3" s="260" t="s">
        <v>58</v>
      </c>
      <c r="D3" s="285" t="s">
        <v>1744</v>
      </c>
      <c r="E3" s="10" t="s">
        <v>356</v>
      </c>
      <c r="F3" s="16" t="s">
        <v>39</v>
      </c>
      <c r="G3" s="41"/>
      <c r="H3" s="51"/>
      <c r="I3" s="51"/>
      <c r="J3" s="42"/>
      <c r="K3" s="37" t="s">
        <v>183</v>
      </c>
      <c r="L3" s="13" t="s">
        <v>544</v>
      </c>
      <c r="M3" s="4"/>
    </row>
    <row r="4" spans="1:13">
      <c r="A4" s="262"/>
      <c r="B4" s="259"/>
      <c r="C4" s="262"/>
      <c r="D4" s="286"/>
      <c r="E4" s="10" t="s">
        <v>148</v>
      </c>
      <c r="F4" s="16" t="s">
        <v>32</v>
      </c>
      <c r="G4" s="41"/>
      <c r="H4" s="51"/>
      <c r="I4" s="51"/>
      <c r="J4" s="42"/>
      <c r="K4" s="37" t="s">
        <v>183</v>
      </c>
      <c r="L4" s="13" t="s">
        <v>364</v>
      </c>
      <c r="M4" s="4"/>
    </row>
    <row r="5" spans="1:13" ht="21">
      <c r="A5" s="260" t="s">
        <v>92</v>
      </c>
      <c r="B5" s="257" t="s">
        <v>71</v>
      </c>
      <c r="C5" s="260" t="s">
        <v>58</v>
      </c>
      <c r="D5" s="285" t="s">
        <v>1744</v>
      </c>
      <c r="E5" s="10" t="s">
        <v>129</v>
      </c>
      <c r="F5" s="16" t="s">
        <v>41</v>
      </c>
      <c r="G5" s="41"/>
      <c r="H5" s="51"/>
      <c r="I5" s="51"/>
      <c r="J5" s="42"/>
      <c r="K5" s="37" t="s">
        <v>185</v>
      </c>
      <c r="L5" s="13" t="s">
        <v>405</v>
      </c>
      <c r="M5" s="4"/>
    </row>
    <row r="6" spans="1:13">
      <c r="A6" s="261"/>
      <c r="B6" s="258"/>
      <c r="C6" s="261"/>
      <c r="D6" s="286"/>
      <c r="E6" s="10" t="s">
        <v>216</v>
      </c>
      <c r="F6" s="16" t="s">
        <v>86</v>
      </c>
      <c r="G6" s="41"/>
      <c r="H6" s="51"/>
      <c r="I6" s="51"/>
      <c r="J6" s="42"/>
      <c r="K6" s="37" t="s">
        <v>185</v>
      </c>
      <c r="L6" s="13" t="s">
        <v>352</v>
      </c>
      <c r="M6" s="4"/>
    </row>
    <row r="7" spans="1:13">
      <c r="A7" s="262"/>
      <c r="B7" s="259"/>
      <c r="C7" s="262"/>
      <c r="D7" s="287"/>
      <c r="E7" s="10" t="s">
        <v>215</v>
      </c>
      <c r="F7" s="16" t="s">
        <v>309</v>
      </c>
      <c r="G7" s="41"/>
      <c r="H7" s="51"/>
      <c r="I7" s="51"/>
      <c r="J7" s="42"/>
      <c r="K7" s="37" t="s">
        <v>185</v>
      </c>
      <c r="L7" s="13" t="s">
        <v>353</v>
      </c>
      <c r="M7" s="4"/>
    </row>
    <row r="8" spans="1:13">
      <c r="A8" s="260" t="s">
        <v>93</v>
      </c>
      <c r="B8" s="257" t="s">
        <v>64</v>
      </c>
      <c r="C8" s="260" t="s">
        <v>58</v>
      </c>
      <c r="D8" s="285" t="s">
        <v>1744</v>
      </c>
      <c r="E8" s="10" t="s">
        <v>355</v>
      </c>
      <c r="F8" s="16" t="s">
        <v>0</v>
      </c>
      <c r="G8" s="37" t="s">
        <v>310</v>
      </c>
      <c r="H8" s="37" t="s">
        <v>307</v>
      </c>
      <c r="I8" s="37" t="s">
        <v>200</v>
      </c>
      <c r="J8" s="37" t="s">
        <v>201</v>
      </c>
      <c r="K8" s="37" t="s">
        <v>183</v>
      </c>
      <c r="L8" s="13" t="s">
        <v>354</v>
      </c>
      <c r="M8" s="311" t="s">
        <v>496</v>
      </c>
    </row>
    <row r="9" spans="1:13" ht="31.2">
      <c r="A9" s="262"/>
      <c r="B9" s="259"/>
      <c r="C9" s="262"/>
      <c r="D9" s="287"/>
      <c r="E9" s="10" t="s">
        <v>149</v>
      </c>
      <c r="F9" s="16" t="s">
        <v>76</v>
      </c>
      <c r="G9" s="37" t="s">
        <v>310</v>
      </c>
      <c r="H9" s="37" t="s">
        <v>307</v>
      </c>
      <c r="I9" s="37" t="s">
        <v>200</v>
      </c>
      <c r="J9" s="37" t="s">
        <v>201</v>
      </c>
      <c r="K9" s="37" t="s">
        <v>183</v>
      </c>
      <c r="L9" s="13" t="s">
        <v>692</v>
      </c>
      <c r="M9" s="311"/>
    </row>
    <row r="10" spans="1:13" ht="28.8">
      <c r="A10" s="51" t="s">
        <v>195</v>
      </c>
      <c r="B10" s="43" t="s">
        <v>87</v>
      </c>
      <c r="C10" s="51" t="s">
        <v>13</v>
      </c>
      <c r="D10" s="87" t="s">
        <v>1744</v>
      </c>
      <c r="E10" s="10" t="s">
        <v>357</v>
      </c>
      <c r="F10" s="16" t="s">
        <v>306</v>
      </c>
      <c r="G10" s="37" t="s">
        <v>307</v>
      </c>
      <c r="H10" s="37" t="s">
        <v>308</v>
      </c>
      <c r="I10" s="37" t="s">
        <v>308</v>
      </c>
      <c r="J10" s="37" t="s">
        <v>199</v>
      </c>
      <c r="K10" s="37" t="s">
        <v>180</v>
      </c>
      <c r="L10" s="13" t="s">
        <v>693</v>
      </c>
      <c r="M10" s="300" t="s">
        <v>495</v>
      </c>
    </row>
    <row r="11" spans="1:13" ht="21" customHeight="1">
      <c r="A11" s="260" t="s">
        <v>94</v>
      </c>
      <c r="B11" s="257" t="s">
        <v>8</v>
      </c>
      <c r="C11" s="260" t="s">
        <v>10</v>
      </c>
      <c r="D11" s="285" t="s">
        <v>1744</v>
      </c>
      <c r="E11" s="11" t="s">
        <v>150</v>
      </c>
      <c r="F11" s="66" t="s">
        <v>176</v>
      </c>
      <c r="G11" s="37" t="s">
        <v>177</v>
      </c>
      <c r="H11" s="37" t="s">
        <v>173</v>
      </c>
      <c r="I11" s="37" t="s">
        <v>178</v>
      </c>
      <c r="J11" s="37" t="s">
        <v>179</v>
      </c>
      <c r="K11" s="37" t="s">
        <v>180</v>
      </c>
      <c r="L11" s="13" t="s">
        <v>694</v>
      </c>
      <c r="M11" s="300"/>
    </row>
    <row r="12" spans="1:13" ht="21" customHeight="1">
      <c r="A12" s="261"/>
      <c r="B12" s="258"/>
      <c r="C12" s="261"/>
      <c r="D12" s="286"/>
      <c r="E12" s="11" t="s">
        <v>140</v>
      </c>
      <c r="F12" s="66" t="s">
        <v>47</v>
      </c>
      <c r="G12" s="37" t="s">
        <v>177</v>
      </c>
      <c r="H12" s="37" t="s">
        <v>181</v>
      </c>
      <c r="I12" s="37" t="s">
        <v>178</v>
      </c>
      <c r="J12" s="37" t="s">
        <v>179</v>
      </c>
      <c r="K12" s="37" t="s">
        <v>180</v>
      </c>
      <c r="L12" s="13" t="s">
        <v>182</v>
      </c>
      <c r="M12" s="300"/>
    </row>
    <row r="13" spans="1:13" ht="14.4" customHeight="1">
      <c r="A13" s="261"/>
      <c r="B13" s="258"/>
      <c r="C13" s="261"/>
      <c r="D13" s="286"/>
      <c r="E13" s="11" t="s">
        <v>130</v>
      </c>
      <c r="F13" s="66" t="s">
        <v>39</v>
      </c>
      <c r="G13" s="37" t="s">
        <v>177</v>
      </c>
      <c r="H13" s="37" t="s">
        <v>173</v>
      </c>
      <c r="I13" s="37" t="s">
        <v>181</v>
      </c>
      <c r="J13" s="37" t="s">
        <v>178</v>
      </c>
      <c r="K13" s="37" t="s">
        <v>183</v>
      </c>
      <c r="L13" s="13" t="s">
        <v>359</v>
      </c>
      <c r="M13" s="300"/>
    </row>
    <row r="14" spans="1:13" ht="14.4" customHeight="1">
      <c r="A14" s="261"/>
      <c r="B14" s="258"/>
      <c r="C14" s="261"/>
      <c r="D14" s="286"/>
      <c r="E14" s="11" t="s">
        <v>129</v>
      </c>
      <c r="F14" s="66" t="s">
        <v>41</v>
      </c>
      <c r="G14" s="37" t="s">
        <v>181</v>
      </c>
      <c r="H14" s="37" t="s">
        <v>173</v>
      </c>
      <c r="I14" s="37" t="s">
        <v>179</v>
      </c>
      <c r="J14" s="37" t="s">
        <v>184</v>
      </c>
      <c r="K14" s="37" t="s">
        <v>185</v>
      </c>
      <c r="L14" s="13"/>
      <c r="M14" s="300"/>
    </row>
    <row r="15" spans="1:13" ht="14.4" customHeight="1">
      <c r="A15" s="261"/>
      <c r="B15" s="258"/>
      <c r="C15" s="261"/>
      <c r="D15" s="286"/>
      <c r="E15" s="11" t="s">
        <v>131</v>
      </c>
      <c r="F15" s="66" t="s">
        <v>186</v>
      </c>
      <c r="G15" s="37" t="s">
        <v>181</v>
      </c>
      <c r="H15" s="37" t="s">
        <v>173</v>
      </c>
      <c r="I15" s="37" t="s">
        <v>179</v>
      </c>
      <c r="J15" s="37" t="s">
        <v>184</v>
      </c>
      <c r="K15" s="37" t="s">
        <v>187</v>
      </c>
      <c r="L15" s="13"/>
      <c r="M15" s="300"/>
    </row>
    <row r="16" spans="1:13" ht="15" customHeight="1">
      <c r="A16" s="262"/>
      <c r="B16" s="259"/>
      <c r="C16" s="262"/>
      <c r="D16" s="287"/>
      <c r="E16" s="11" t="s">
        <v>218</v>
      </c>
      <c r="F16" s="66" t="s">
        <v>29</v>
      </c>
      <c r="G16" s="37" t="s">
        <v>179</v>
      </c>
      <c r="H16" s="37" t="s">
        <v>173</v>
      </c>
      <c r="I16" s="37" t="s">
        <v>188</v>
      </c>
      <c r="J16" s="37" t="s">
        <v>189</v>
      </c>
      <c r="K16" s="37" t="s">
        <v>190</v>
      </c>
      <c r="L16" s="13" t="s">
        <v>217</v>
      </c>
      <c r="M16" s="300"/>
    </row>
    <row r="17" spans="1:13" ht="15" customHeight="1">
      <c r="A17" s="51" t="s">
        <v>196</v>
      </c>
      <c r="B17" s="43" t="s">
        <v>82</v>
      </c>
      <c r="C17" s="51" t="s">
        <v>10</v>
      </c>
      <c r="D17" s="87" t="s">
        <v>1744</v>
      </c>
      <c r="E17" s="10" t="s">
        <v>166</v>
      </c>
      <c r="F17" s="66"/>
      <c r="G17" s="37"/>
      <c r="H17" s="37"/>
      <c r="I17" s="37"/>
      <c r="J17" s="37"/>
      <c r="K17" s="37"/>
      <c r="L17" s="13" t="s">
        <v>358</v>
      </c>
      <c r="M17" s="4"/>
    </row>
    <row r="18" spans="1:13">
      <c r="A18" s="260" t="s">
        <v>95</v>
      </c>
      <c r="B18" s="257" t="s">
        <v>70</v>
      </c>
      <c r="C18" s="260" t="s">
        <v>58</v>
      </c>
      <c r="D18" s="285" t="s">
        <v>1744</v>
      </c>
      <c r="E18" s="11" t="s">
        <v>151</v>
      </c>
      <c r="F18" s="66" t="s">
        <v>299</v>
      </c>
      <c r="G18" s="37" t="s">
        <v>220</v>
      </c>
      <c r="H18" s="37" t="s">
        <v>300</v>
      </c>
      <c r="I18" s="37" t="s">
        <v>300</v>
      </c>
      <c r="J18" s="37" t="s">
        <v>301</v>
      </c>
      <c r="K18" s="37" t="s">
        <v>303</v>
      </c>
      <c r="L18" s="13" t="s">
        <v>302</v>
      </c>
      <c r="M18" s="4"/>
    </row>
    <row r="19" spans="1:13">
      <c r="A19" s="262"/>
      <c r="B19" s="259"/>
      <c r="C19" s="262"/>
      <c r="D19" s="287"/>
      <c r="E19" s="15" t="s">
        <v>131</v>
      </c>
      <c r="F19" s="66" t="s">
        <v>28</v>
      </c>
      <c r="G19" s="37" t="s">
        <v>304</v>
      </c>
      <c r="H19" s="37" t="s">
        <v>301</v>
      </c>
      <c r="I19" s="37" t="s">
        <v>301</v>
      </c>
      <c r="J19" s="37" t="s">
        <v>200</v>
      </c>
      <c r="K19" s="37" t="s">
        <v>187</v>
      </c>
      <c r="L19" s="13" t="s">
        <v>305</v>
      </c>
      <c r="M19" s="4"/>
    </row>
    <row r="20" spans="1:13" ht="21">
      <c r="A20" s="51" t="s">
        <v>197</v>
      </c>
      <c r="B20" s="43" t="s">
        <v>83</v>
      </c>
      <c r="C20" s="51" t="s">
        <v>59</v>
      </c>
      <c r="D20" s="87" t="s">
        <v>1744</v>
      </c>
      <c r="E20" s="12" t="s">
        <v>380</v>
      </c>
      <c r="F20" s="66" t="s">
        <v>74</v>
      </c>
      <c r="G20" s="37" t="s">
        <v>220</v>
      </c>
      <c r="H20" s="37" t="s">
        <v>300</v>
      </c>
      <c r="I20" s="37" t="s">
        <v>300</v>
      </c>
      <c r="J20" s="37" t="s">
        <v>301</v>
      </c>
      <c r="K20" s="37" t="s">
        <v>190</v>
      </c>
      <c r="L20" s="13" t="s">
        <v>695</v>
      </c>
      <c r="M20" s="4"/>
    </row>
    <row r="21" spans="1:13">
      <c r="A21" s="51" t="s">
        <v>96</v>
      </c>
      <c r="B21" s="43" t="s">
        <v>62</v>
      </c>
      <c r="C21" s="51" t="s">
        <v>58</v>
      </c>
      <c r="D21" s="87" t="s">
        <v>1744</v>
      </c>
      <c r="E21" s="38" t="s">
        <v>381</v>
      </c>
      <c r="F21" s="13" t="s">
        <v>219</v>
      </c>
      <c r="G21" s="37" t="s">
        <v>220</v>
      </c>
      <c r="H21" s="37" t="s">
        <v>200</v>
      </c>
      <c r="I21" s="37" t="s">
        <v>200</v>
      </c>
      <c r="J21" s="37" t="s">
        <v>201</v>
      </c>
      <c r="K21" s="37" t="s">
        <v>190</v>
      </c>
      <c r="L21" s="13"/>
      <c r="M21" s="4"/>
    </row>
    <row r="22" spans="1:13" ht="41.4">
      <c r="A22" s="260" t="s">
        <v>97</v>
      </c>
      <c r="B22" s="257" t="s">
        <v>69</v>
      </c>
      <c r="C22" s="260" t="s">
        <v>13</v>
      </c>
      <c r="D22" s="285" t="s">
        <v>1744</v>
      </c>
      <c r="E22" s="12" t="s">
        <v>382</v>
      </c>
      <c r="F22" s="36" t="s">
        <v>198</v>
      </c>
      <c r="G22" s="37" t="s">
        <v>199</v>
      </c>
      <c r="H22" s="37" t="s">
        <v>200</v>
      </c>
      <c r="I22" s="37" t="s">
        <v>200</v>
      </c>
      <c r="J22" s="37" t="s">
        <v>201</v>
      </c>
      <c r="K22" s="37" t="s">
        <v>180</v>
      </c>
      <c r="L22" s="13" t="s">
        <v>696</v>
      </c>
      <c r="M22" s="300" t="s">
        <v>493</v>
      </c>
    </row>
    <row r="23" spans="1:13" ht="31.2">
      <c r="A23" s="262"/>
      <c r="B23" s="259"/>
      <c r="C23" s="262"/>
      <c r="D23" s="287"/>
      <c r="E23" s="12" t="s">
        <v>134</v>
      </c>
      <c r="F23" s="36" t="s">
        <v>55</v>
      </c>
      <c r="G23" s="37" t="s">
        <v>199</v>
      </c>
      <c r="H23" s="37" t="s">
        <v>200</v>
      </c>
      <c r="I23" s="37" t="s">
        <v>200</v>
      </c>
      <c r="J23" s="37" t="s">
        <v>201</v>
      </c>
      <c r="K23" s="37" t="s">
        <v>180</v>
      </c>
      <c r="L23" s="13" t="s">
        <v>360</v>
      </c>
      <c r="M23" s="300"/>
    </row>
    <row r="24" spans="1:13" ht="21">
      <c r="A24" s="51" t="s">
        <v>98</v>
      </c>
      <c r="B24" s="43" t="s">
        <v>68</v>
      </c>
      <c r="C24" s="51" t="s">
        <v>17</v>
      </c>
      <c r="D24" s="87" t="s">
        <v>1744</v>
      </c>
      <c r="E24" s="10" t="s">
        <v>383</v>
      </c>
      <c r="F24" s="13" t="s">
        <v>24</v>
      </c>
      <c r="G24" s="37" t="s">
        <v>298</v>
      </c>
      <c r="H24" s="37" t="s">
        <v>282</v>
      </c>
      <c r="I24" s="37" t="s">
        <v>282</v>
      </c>
      <c r="J24" s="37" t="s">
        <v>250</v>
      </c>
      <c r="K24" s="37" t="s">
        <v>185</v>
      </c>
      <c r="L24" s="13" t="s">
        <v>697</v>
      </c>
      <c r="M24" s="65" t="s">
        <v>494</v>
      </c>
    </row>
    <row r="25" spans="1:13" ht="15.75" customHeight="1">
      <c r="A25" s="51" t="s">
        <v>99</v>
      </c>
      <c r="B25" s="43" t="s">
        <v>67</v>
      </c>
      <c r="C25" s="51" t="s">
        <v>13</v>
      </c>
      <c r="D25" s="87" t="s">
        <v>1744</v>
      </c>
      <c r="E25" s="10" t="s">
        <v>384</v>
      </c>
      <c r="F25" s="13" t="s">
        <v>53</v>
      </c>
      <c r="G25" s="37" t="s">
        <v>300</v>
      </c>
      <c r="H25" s="37" t="s">
        <v>200</v>
      </c>
      <c r="I25" s="37" t="s">
        <v>200</v>
      </c>
      <c r="J25" s="37" t="s">
        <v>201</v>
      </c>
      <c r="K25" s="37" t="s">
        <v>190</v>
      </c>
      <c r="L25" s="13" t="s">
        <v>361</v>
      </c>
      <c r="M25" s="4"/>
    </row>
    <row r="26" spans="1:13">
      <c r="A26" s="51" t="s">
        <v>100</v>
      </c>
      <c r="B26" s="43" t="s">
        <v>66</v>
      </c>
      <c r="C26" s="51" t="s">
        <v>13</v>
      </c>
      <c r="D26" s="87" t="s">
        <v>1744</v>
      </c>
      <c r="E26" s="10" t="s">
        <v>385</v>
      </c>
      <c r="F26" s="13" t="s">
        <v>25</v>
      </c>
      <c r="G26" s="37" t="s">
        <v>300</v>
      </c>
      <c r="H26" s="37" t="s">
        <v>200</v>
      </c>
      <c r="I26" s="37" t="s">
        <v>200</v>
      </c>
      <c r="J26" s="37" t="s">
        <v>201</v>
      </c>
      <c r="K26" s="37" t="s">
        <v>190</v>
      </c>
      <c r="L26" s="13" t="s">
        <v>362</v>
      </c>
      <c r="M26" s="4"/>
    </row>
    <row r="27" spans="1:13" ht="45.75" customHeight="1">
      <c r="A27" s="260" t="s">
        <v>101</v>
      </c>
      <c r="B27" s="257" t="s">
        <v>65</v>
      </c>
      <c r="C27" s="260" t="s">
        <v>13</v>
      </c>
      <c r="D27" s="285" t="s">
        <v>1744</v>
      </c>
      <c r="E27" s="10" t="s">
        <v>386</v>
      </c>
      <c r="F27" s="13" t="s">
        <v>33</v>
      </c>
      <c r="G27" s="37" t="s">
        <v>300</v>
      </c>
      <c r="H27" s="37" t="s">
        <v>200</v>
      </c>
      <c r="I27" s="37" t="s">
        <v>200</v>
      </c>
      <c r="J27" s="37" t="s">
        <v>201</v>
      </c>
      <c r="K27" s="37" t="s">
        <v>190</v>
      </c>
      <c r="L27" s="13" t="s">
        <v>363</v>
      </c>
      <c r="M27" s="276" t="s">
        <v>492</v>
      </c>
    </row>
    <row r="28" spans="1:13">
      <c r="A28" s="262"/>
      <c r="B28" s="259"/>
      <c r="C28" s="262"/>
      <c r="D28" s="287"/>
      <c r="E28" s="10" t="s">
        <v>153</v>
      </c>
      <c r="F28" s="13" t="s">
        <v>72</v>
      </c>
      <c r="G28" s="37" t="s">
        <v>300</v>
      </c>
      <c r="H28" s="37" t="s">
        <v>200</v>
      </c>
      <c r="I28" s="37" t="s">
        <v>200</v>
      </c>
      <c r="J28" s="37" t="s">
        <v>201</v>
      </c>
      <c r="K28" s="37" t="s">
        <v>185</v>
      </c>
      <c r="L28" s="13" t="s">
        <v>363</v>
      </c>
      <c r="M28" s="278"/>
    </row>
    <row r="29" spans="1:13" ht="41.4">
      <c r="A29" s="9" t="s">
        <v>102</v>
      </c>
      <c r="B29" s="43" t="s">
        <v>32</v>
      </c>
      <c r="C29" s="9" t="s">
        <v>59</v>
      </c>
      <c r="D29" s="9" t="s">
        <v>1745</v>
      </c>
      <c r="E29" s="10" t="s">
        <v>148</v>
      </c>
      <c r="F29" s="36" t="s">
        <v>297</v>
      </c>
      <c r="G29" s="37" t="s">
        <v>199</v>
      </c>
      <c r="H29" s="37" t="s">
        <v>199</v>
      </c>
      <c r="I29" s="37" t="s">
        <v>173</v>
      </c>
      <c r="J29" s="37" t="s">
        <v>173</v>
      </c>
      <c r="K29" s="37" t="s">
        <v>183</v>
      </c>
      <c r="L29" s="13" t="s">
        <v>365</v>
      </c>
      <c r="M29" s="54" t="s">
        <v>491</v>
      </c>
    </row>
    <row r="30" spans="1:13" ht="33.75" customHeight="1">
      <c r="A30" s="260" t="s">
        <v>103</v>
      </c>
      <c r="B30" s="257" t="s">
        <v>16</v>
      </c>
      <c r="C30" s="260" t="s">
        <v>543</v>
      </c>
      <c r="D30" s="285" t="s">
        <v>1744</v>
      </c>
      <c r="E30" s="10" t="s">
        <v>387</v>
      </c>
      <c r="F30" s="13" t="s">
        <v>16</v>
      </c>
      <c r="G30" s="37" t="s">
        <v>201</v>
      </c>
      <c r="H30" s="37" t="s">
        <v>188</v>
      </c>
      <c r="I30" s="37" t="s">
        <v>189</v>
      </c>
      <c r="J30" s="37" t="s">
        <v>1764</v>
      </c>
      <c r="K30" s="37" t="s">
        <v>187</v>
      </c>
      <c r="L30" s="53" t="s">
        <v>698</v>
      </c>
      <c r="M30" s="276" t="s">
        <v>468</v>
      </c>
    </row>
    <row r="31" spans="1:13" ht="21" customHeight="1">
      <c r="A31" s="261"/>
      <c r="B31" s="258"/>
      <c r="C31" s="261"/>
      <c r="D31" s="286"/>
      <c r="E31" s="10" t="s">
        <v>229</v>
      </c>
      <c r="F31" s="13" t="s">
        <v>245</v>
      </c>
      <c r="G31" s="37" t="s">
        <v>173</v>
      </c>
      <c r="H31" s="37" t="s">
        <v>173</v>
      </c>
      <c r="I31" s="37" t="s">
        <v>173</v>
      </c>
      <c r="J31" s="37" t="s">
        <v>181</v>
      </c>
      <c r="K31" s="37" t="s">
        <v>183</v>
      </c>
      <c r="L31" s="13"/>
      <c r="M31" s="277"/>
    </row>
    <row r="32" spans="1:13" ht="31.2" customHeight="1">
      <c r="A32" s="261"/>
      <c r="B32" s="258"/>
      <c r="C32" s="261"/>
      <c r="D32" s="286"/>
      <c r="E32" s="10" t="s">
        <v>230</v>
      </c>
      <c r="F32" s="13" t="s">
        <v>246</v>
      </c>
      <c r="G32" s="37" t="s">
        <v>173</v>
      </c>
      <c r="H32" s="37" t="s">
        <v>173</v>
      </c>
      <c r="I32" s="37" t="s">
        <v>173</v>
      </c>
      <c r="J32" s="37" t="s">
        <v>184</v>
      </c>
      <c r="K32" s="37" t="s">
        <v>185</v>
      </c>
      <c r="L32" s="13"/>
      <c r="M32" s="277"/>
    </row>
    <row r="33" spans="1:13" ht="21" customHeight="1">
      <c r="A33" s="261"/>
      <c r="B33" s="258"/>
      <c r="C33" s="261"/>
      <c r="D33" s="286"/>
      <c r="E33" s="10" t="s">
        <v>203</v>
      </c>
      <c r="F33" s="13" t="s">
        <v>247</v>
      </c>
      <c r="G33" s="37" t="s">
        <v>173</v>
      </c>
      <c r="H33" s="37" t="s">
        <v>173</v>
      </c>
      <c r="I33" s="37" t="s">
        <v>173</v>
      </c>
      <c r="J33" s="37" t="s">
        <v>188</v>
      </c>
      <c r="K33" s="37" t="s">
        <v>187</v>
      </c>
      <c r="L33" s="13"/>
      <c r="M33" s="277"/>
    </row>
    <row r="34" spans="1:13" ht="21" customHeight="1">
      <c r="A34" s="262"/>
      <c r="B34" s="259"/>
      <c r="C34" s="262"/>
      <c r="D34" s="287"/>
      <c r="E34" s="10" t="s">
        <v>204</v>
      </c>
      <c r="F34" s="13" t="s">
        <v>248</v>
      </c>
      <c r="G34" s="37" t="s">
        <v>173</v>
      </c>
      <c r="H34" s="37" t="s">
        <v>173</v>
      </c>
      <c r="I34" s="37" t="s">
        <v>173</v>
      </c>
      <c r="J34" s="37" t="s">
        <v>189</v>
      </c>
      <c r="K34" s="37" t="s">
        <v>190</v>
      </c>
      <c r="L34" s="13"/>
      <c r="M34" s="278"/>
    </row>
    <row r="35" spans="1:13" ht="45" customHeight="1">
      <c r="A35" s="260" t="s">
        <v>104</v>
      </c>
      <c r="B35" s="257" t="s">
        <v>50</v>
      </c>
      <c r="C35" s="260" t="s">
        <v>512</v>
      </c>
      <c r="D35" s="285" t="s">
        <v>1744</v>
      </c>
      <c r="E35" s="10" t="s">
        <v>155</v>
      </c>
      <c r="F35" s="36" t="s">
        <v>50</v>
      </c>
      <c r="G35" s="37" t="s">
        <v>1772</v>
      </c>
      <c r="H35" s="37" t="s">
        <v>296</v>
      </c>
      <c r="I35" s="37" t="s">
        <v>250</v>
      </c>
      <c r="J35" s="37" t="s">
        <v>188</v>
      </c>
      <c r="K35" s="37" t="s">
        <v>183</v>
      </c>
      <c r="L35" s="13" t="s">
        <v>699</v>
      </c>
      <c r="M35" s="300" t="s">
        <v>490</v>
      </c>
    </row>
    <row r="36" spans="1:13" ht="14.4" customHeight="1">
      <c r="A36" s="261"/>
      <c r="B36" s="258"/>
      <c r="C36" s="261"/>
      <c r="D36" s="286"/>
      <c r="E36" s="10" t="s">
        <v>159</v>
      </c>
      <c r="F36" s="13" t="s">
        <v>30</v>
      </c>
      <c r="G36" s="37" t="s">
        <v>177</v>
      </c>
      <c r="H36" s="37" t="s">
        <v>398</v>
      </c>
      <c r="I36" s="37" t="s">
        <v>179</v>
      </c>
      <c r="J36" s="37" t="s">
        <v>184</v>
      </c>
      <c r="K36" s="37" t="s">
        <v>180</v>
      </c>
      <c r="L36" s="312"/>
      <c r="M36" s="300"/>
    </row>
    <row r="37" spans="1:13" ht="21" customHeight="1">
      <c r="A37" s="261"/>
      <c r="B37" s="258"/>
      <c r="C37" s="261"/>
      <c r="D37" s="286"/>
      <c r="E37" s="10" t="s">
        <v>436</v>
      </c>
      <c r="F37" s="13" t="s">
        <v>394</v>
      </c>
      <c r="G37" s="37" t="s">
        <v>178</v>
      </c>
      <c r="H37" s="37" t="s">
        <v>296</v>
      </c>
      <c r="I37" s="37" t="s">
        <v>188</v>
      </c>
      <c r="J37" s="37" t="s">
        <v>189</v>
      </c>
      <c r="K37" s="37" t="s">
        <v>532</v>
      </c>
      <c r="L37" s="313"/>
      <c r="M37" s="300"/>
    </row>
    <row r="38" spans="1:13" ht="14.4" customHeight="1">
      <c r="A38" s="261"/>
      <c r="B38" s="258"/>
      <c r="C38" s="261"/>
      <c r="D38" s="286"/>
      <c r="E38" s="10" t="s">
        <v>130</v>
      </c>
      <c r="F38" s="13" t="s">
        <v>395</v>
      </c>
      <c r="G38" s="37" t="s">
        <v>173</v>
      </c>
      <c r="H38" s="37" t="s">
        <v>173</v>
      </c>
      <c r="I38" s="37" t="s">
        <v>173</v>
      </c>
      <c r="J38" s="37" t="s">
        <v>181</v>
      </c>
      <c r="K38" s="37" t="s">
        <v>183</v>
      </c>
      <c r="L38" s="313"/>
      <c r="M38" s="300"/>
    </row>
    <row r="39" spans="1:13" ht="14.4" customHeight="1">
      <c r="A39" s="261"/>
      <c r="B39" s="258"/>
      <c r="C39" s="261"/>
      <c r="D39" s="286"/>
      <c r="E39" s="10" t="s">
        <v>129</v>
      </c>
      <c r="F39" s="13" t="s">
        <v>396</v>
      </c>
      <c r="G39" s="37" t="s">
        <v>173</v>
      </c>
      <c r="H39" s="37" t="s">
        <v>173</v>
      </c>
      <c r="I39" s="37" t="s">
        <v>173</v>
      </c>
      <c r="J39" s="37" t="s">
        <v>184</v>
      </c>
      <c r="K39" s="37" t="s">
        <v>185</v>
      </c>
      <c r="L39" s="313"/>
      <c r="M39" s="300"/>
    </row>
    <row r="40" spans="1:13" ht="14.4" customHeight="1">
      <c r="A40" s="262"/>
      <c r="B40" s="259"/>
      <c r="C40" s="262"/>
      <c r="D40" s="287"/>
      <c r="E40" s="10" t="s">
        <v>132</v>
      </c>
      <c r="F40" s="13" t="s">
        <v>397</v>
      </c>
      <c r="G40" s="37" t="s">
        <v>173</v>
      </c>
      <c r="H40" s="37" t="s">
        <v>173</v>
      </c>
      <c r="I40" s="37" t="s">
        <v>173</v>
      </c>
      <c r="J40" s="37" t="s">
        <v>184</v>
      </c>
      <c r="K40" s="37" t="s">
        <v>190</v>
      </c>
      <c r="L40" s="314"/>
      <c r="M40" s="300"/>
    </row>
    <row r="41" spans="1:13" ht="23.25" customHeight="1">
      <c r="A41" s="260" t="s">
        <v>105</v>
      </c>
      <c r="B41" s="257" t="s">
        <v>12</v>
      </c>
      <c r="C41" s="260" t="s">
        <v>172</v>
      </c>
      <c r="D41" s="285" t="s">
        <v>1744</v>
      </c>
      <c r="E41" s="10" t="s">
        <v>156</v>
      </c>
      <c r="F41" s="13" t="s">
        <v>12</v>
      </c>
      <c r="G41" s="37" t="s">
        <v>1773</v>
      </c>
      <c r="H41" s="37" t="s">
        <v>232</v>
      </c>
      <c r="I41" s="37" t="s">
        <v>181</v>
      </c>
      <c r="J41" s="37" t="s">
        <v>178</v>
      </c>
      <c r="K41" s="37" t="s">
        <v>185</v>
      </c>
      <c r="L41" s="13" t="s">
        <v>400</v>
      </c>
      <c r="M41" s="276" t="s">
        <v>489</v>
      </c>
    </row>
    <row r="42" spans="1:13" ht="14.4" customHeight="1">
      <c r="A42" s="261"/>
      <c r="B42" s="258"/>
      <c r="C42" s="261"/>
      <c r="D42" s="286"/>
      <c r="E42" s="10" t="s">
        <v>511</v>
      </c>
      <c r="F42" s="13" t="s">
        <v>12</v>
      </c>
      <c r="G42" s="37" t="s">
        <v>178</v>
      </c>
      <c r="H42" s="37" t="s">
        <v>398</v>
      </c>
      <c r="I42" s="37" t="s">
        <v>188</v>
      </c>
      <c r="J42" s="37" t="s">
        <v>189</v>
      </c>
      <c r="K42" s="37" t="s">
        <v>185</v>
      </c>
      <c r="L42" s="67" t="s">
        <v>700</v>
      </c>
      <c r="M42" s="277"/>
    </row>
    <row r="43" spans="1:13" ht="21" customHeight="1">
      <c r="A43" s="261"/>
      <c r="B43" s="258"/>
      <c r="C43" s="261"/>
      <c r="D43" s="286"/>
      <c r="E43" s="10" t="s">
        <v>202</v>
      </c>
      <c r="F43" s="13" t="s">
        <v>399</v>
      </c>
      <c r="G43" s="37" t="s">
        <v>173</v>
      </c>
      <c r="H43" s="37" t="s">
        <v>173</v>
      </c>
      <c r="I43" s="37" t="s">
        <v>173</v>
      </c>
      <c r="J43" s="37"/>
      <c r="K43" s="37" t="s">
        <v>185</v>
      </c>
      <c r="L43" s="13"/>
      <c r="M43" s="277"/>
    </row>
    <row r="44" spans="1:13" ht="21" customHeight="1">
      <c r="A44" s="262"/>
      <c r="B44" s="259"/>
      <c r="C44" s="262"/>
      <c r="D44" s="287"/>
      <c r="E44" s="10" t="s">
        <v>204</v>
      </c>
      <c r="F44" s="13" t="s">
        <v>399</v>
      </c>
      <c r="G44" s="37" t="s">
        <v>173</v>
      </c>
      <c r="H44" s="37" t="s">
        <v>173</v>
      </c>
      <c r="I44" s="37" t="s">
        <v>173</v>
      </c>
      <c r="J44" s="37"/>
      <c r="K44" s="37" t="s">
        <v>190</v>
      </c>
      <c r="L44" s="13"/>
      <c r="M44" s="278"/>
    </row>
    <row r="45" spans="1:13" ht="14.4" customHeight="1">
      <c r="A45" s="260" t="s">
        <v>106</v>
      </c>
      <c r="B45" s="257" t="s">
        <v>15</v>
      </c>
      <c r="C45" s="260" t="s">
        <v>409</v>
      </c>
      <c r="D45" s="285" t="s">
        <v>1744</v>
      </c>
      <c r="E45" s="40" t="s">
        <v>161</v>
      </c>
      <c r="F45" s="15" t="s">
        <v>15</v>
      </c>
      <c r="G45" s="37" t="s">
        <v>201</v>
      </c>
      <c r="H45" s="37" t="s">
        <v>188</v>
      </c>
      <c r="I45" s="37" t="s">
        <v>189</v>
      </c>
      <c r="J45" s="37" t="s">
        <v>1764</v>
      </c>
      <c r="K45" s="37" t="s">
        <v>187</v>
      </c>
      <c r="L45" s="13" t="s">
        <v>370</v>
      </c>
      <c r="M45" s="276" t="s">
        <v>466</v>
      </c>
    </row>
    <row r="46" spans="1:13" ht="15.75" customHeight="1">
      <c r="A46" s="261"/>
      <c r="B46" s="258"/>
      <c r="C46" s="261"/>
      <c r="D46" s="286"/>
      <c r="E46" s="10" t="s">
        <v>229</v>
      </c>
      <c r="F46" s="36" t="s">
        <v>237</v>
      </c>
      <c r="G46" s="37" t="s">
        <v>173</v>
      </c>
      <c r="H46" s="37" t="s">
        <v>173</v>
      </c>
      <c r="I46" s="37" t="s">
        <v>173</v>
      </c>
      <c r="J46" s="37" t="s">
        <v>181</v>
      </c>
      <c r="K46" s="37" t="s">
        <v>183</v>
      </c>
      <c r="L46" s="315" t="s">
        <v>523</v>
      </c>
      <c r="M46" s="277"/>
    </row>
    <row r="47" spans="1:13" ht="21" customHeight="1">
      <c r="A47" s="261"/>
      <c r="B47" s="258"/>
      <c r="C47" s="261"/>
      <c r="D47" s="286"/>
      <c r="E47" s="10" t="s">
        <v>241</v>
      </c>
      <c r="F47" s="13" t="s">
        <v>238</v>
      </c>
      <c r="G47" s="37" t="s">
        <v>173</v>
      </c>
      <c r="H47" s="37" t="s">
        <v>173</v>
      </c>
      <c r="I47" s="37" t="s">
        <v>173</v>
      </c>
      <c r="J47" s="37" t="s">
        <v>184</v>
      </c>
      <c r="K47" s="37" t="s">
        <v>185</v>
      </c>
      <c r="L47" s="316"/>
      <c r="M47" s="277"/>
    </row>
    <row r="48" spans="1:13" ht="14.4" customHeight="1">
      <c r="A48" s="261"/>
      <c r="B48" s="258"/>
      <c r="C48" s="261"/>
      <c r="D48" s="286"/>
      <c r="E48" s="10" t="s">
        <v>242</v>
      </c>
      <c r="F48" s="13" t="s">
        <v>239</v>
      </c>
      <c r="G48" s="37" t="s">
        <v>173</v>
      </c>
      <c r="H48" s="37" t="s">
        <v>173</v>
      </c>
      <c r="I48" s="37" t="s">
        <v>173</v>
      </c>
      <c r="J48" s="37" t="s">
        <v>188</v>
      </c>
      <c r="K48" s="37" t="s">
        <v>187</v>
      </c>
      <c r="L48" s="13" t="s">
        <v>467</v>
      </c>
      <c r="M48" s="277"/>
    </row>
    <row r="49" spans="1:13" ht="21" customHeight="1">
      <c r="A49" s="262"/>
      <c r="B49" s="259"/>
      <c r="C49" s="262"/>
      <c r="D49" s="286"/>
      <c r="E49" s="10" t="s">
        <v>243</v>
      </c>
      <c r="F49" s="13" t="s">
        <v>240</v>
      </c>
      <c r="G49" s="37" t="s">
        <v>173</v>
      </c>
      <c r="H49" s="37" t="s">
        <v>173</v>
      </c>
      <c r="I49" s="37" t="s">
        <v>173</v>
      </c>
      <c r="J49" s="37" t="s">
        <v>189</v>
      </c>
      <c r="K49" s="37" t="s">
        <v>190</v>
      </c>
      <c r="L49" s="67" t="s">
        <v>854</v>
      </c>
      <c r="M49" s="278"/>
    </row>
    <row r="50" spans="1:13" ht="34.5" customHeight="1">
      <c r="A50" s="260" t="s">
        <v>107</v>
      </c>
      <c r="B50" s="257" t="s">
        <v>63</v>
      </c>
      <c r="C50" s="260" t="s">
        <v>44</v>
      </c>
      <c r="D50" s="285" t="s">
        <v>1744</v>
      </c>
      <c r="E50" s="40" t="s">
        <v>157</v>
      </c>
      <c r="F50" s="13" t="s">
        <v>60</v>
      </c>
      <c r="G50" s="37" t="s">
        <v>282</v>
      </c>
      <c r="H50" s="37" t="s">
        <v>232</v>
      </c>
      <c r="I50" s="37" t="s">
        <v>181</v>
      </c>
      <c r="J50" s="37" t="s">
        <v>178</v>
      </c>
      <c r="K50" s="37" t="s">
        <v>190</v>
      </c>
      <c r="L50" s="13" t="s">
        <v>701</v>
      </c>
      <c r="M50" s="276" t="s">
        <v>488</v>
      </c>
    </row>
    <row r="51" spans="1:13" ht="14.4" customHeight="1">
      <c r="A51" s="262"/>
      <c r="B51" s="259"/>
      <c r="C51" s="262"/>
      <c r="D51" s="287"/>
      <c r="E51" s="40" t="s">
        <v>265</v>
      </c>
      <c r="F51" s="13" t="s">
        <v>295</v>
      </c>
      <c r="G51" s="37" t="s">
        <v>282</v>
      </c>
      <c r="H51" s="37" t="s">
        <v>232</v>
      </c>
      <c r="I51" s="37" t="s">
        <v>181</v>
      </c>
      <c r="J51" s="37" t="s">
        <v>178</v>
      </c>
      <c r="K51" s="37" t="s">
        <v>190</v>
      </c>
      <c r="L51" s="13" t="s">
        <v>702</v>
      </c>
      <c r="M51" s="278"/>
    </row>
    <row r="52" spans="1:13" ht="33.75" customHeight="1">
      <c r="A52" s="260" t="s">
        <v>108</v>
      </c>
      <c r="B52" s="257" t="s">
        <v>14</v>
      </c>
      <c r="C52" s="260" t="s">
        <v>542</v>
      </c>
      <c r="D52" s="260" t="s">
        <v>1745</v>
      </c>
      <c r="E52" s="10" t="s">
        <v>144</v>
      </c>
      <c r="F52" s="36" t="s">
        <v>14</v>
      </c>
      <c r="G52" s="37" t="s">
        <v>282</v>
      </c>
      <c r="H52" s="37" t="s">
        <v>561</v>
      </c>
      <c r="I52" s="37" t="s">
        <v>779</v>
      </c>
      <c r="J52" s="37" t="s">
        <v>820</v>
      </c>
      <c r="K52" s="37" t="s">
        <v>185</v>
      </c>
      <c r="L52" s="282" t="s">
        <v>901</v>
      </c>
      <c r="M52" s="276" t="s">
        <v>465</v>
      </c>
    </row>
    <row r="53" spans="1:13" ht="14.4" customHeight="1">
      <c r="A53" s="261"/>
      <c r="B53" s="258"/>
      <c r="C53" s="261"/>
      <c r="D53" s="261"/>
      <c r="E53" s="10" t="s">
        <v>244</v>
      </c>
      <c r="F53" s="13" t="s">
        <v>233</v>
      </c>
      <c r="G53" s="37" t="s">
        <v>173</v>
      </c>
      <c r="H53" s="37" t="s">
        <v>173</v>
      </c>
      <c r="I53" s="37" t="s">
        <v>173</v>
      </c>
      <c r="J53" s="37" t="s">
        <v>1764</v>
      </c>
      <c r="K53" s="37" t="s">
        <v>183</v>
      </c>
      <c r="L53" s="283"/>
      <c r="M53" s="277"/>
    </row>
    <row r="54" spans="1:13" ht="21" customHeight="1">
      <c r="A54" s="261"/>
      <c r="B54" s="258"/>
      <c r="C54" s="261"/>
      <c r="D54" s="261"/>
      <c r="E54" s="10" t="s">
        <v>241</v>
      </c>
      <c r="F54" s="13" t="s">
        <v>234</v>
      </c>
      <c r="G54" s="37" t="s">
        <v>173</v>
      </c>
      <c r="H54" s="37" t="s">
        <v>173</v>
      </c>
      <c r="I54" s="37" t="s">
        <v>173</v>
      </c>
      <c r="J54" s="37" t="s">
        <v>778</v>
      </c>
      <c r="K54" s="37" t="s">
        <v>185</v>
      </c>
      <c r="L54" s="283"/>
      <c r="M54" s="277"/>
    </row>
    <row r="55" spans="1:13" ht="21" customHeight="1">
      <c r="A55" s="261"/>
      <c r="B55" s="258"/>
      <c r="C55" s="261"/>
      <c r="D55" s="261"/>
      <c r="E55" s="10" t="s">
        <v>242</v>
      </c>
      <c r="F55" s="13" t="s">
        <v>235</v>
      </c>
      <c r="G55" s="37" t="s">
        <v>173</v>
      </c>
      <c r="H55" s="37" t="s">
        <v>173</v>
      </c>
      <c r="I55" s="37" t="s">
        <v>173</v>
      </c>
      <c r="J55" s="37" t="s">
        <v>779</v>
      </c>
      <c r="K55" s="37" t="s">
        <v>185</v>
      </c>
      <c r="L55" s="283"/>
      <c r="M55" s="277"/>
    </row>
    <row r="56" spans="1:13" ht="21" customHeight="1">
      <c r="A56" s="262"/>
      <c r="B56" s="259"/>
      <c r="C56" s="262"/>
      <c r="D56" s="262"/>
      <c r="E56" s="10" t="s">
        <v>243</v>
      </c>
      <c r="F56" s="13" t="s">
        <v>236</v>
      </c>
      <c r="G56" s="37" t="s">
        <v>173</v>
      </c>
      <c r="H56" s="37" t="s">
        <v>173</v>
      </c>
      <c r="I56" s="37" t="s">
        <v>173</v>
      </c>
      <c r="J56" s="37" t="s">
        <v>820</v>
      </c>
      <c r="K56" s="37" t="s">
        <v>185</v>
      </c>
      <c r="L56" s="284"/>
      <c r="M56" s="278"/>
    </row>
    <row r="57" spans="1:13">
      <c r="A57" s="51" t="s">
        <v>109</v>
      </c>
      <c r="B57" s="43" t="s">
        <v>6</v>
      </c>
      <c r="C57" s="51" t="s">
        <v>7</v>
      </c>
      <c r="D57" s="87" t="s">
        <v>1744</v>
      </c>
      <c r="E57" s="10" t="s">
        <v>141</v>
      </c>
      <c r="F57" s="13" t="s">
        <v>6</v>
      </c>
      <c r="G57" s="37" t="s">
        <v>173</v>
      </c>
      <c r="H57" s="37" t="s">
        <v>173</v>
      </c>
      <c r="I57" s="37" t="s">
        <v>173</v>
      </c>
      <c r="J57" s="37" t="s">
        <v>1756</v>
      </c>
      <c r="K57" s="37" t="s">
        <v>273</v>
      </c>
      <c r="L57" s="13" t="s">
        <v>703</v>
      </c>
      <c r="M57" s="65" t="s">
        <v>487</v>
      </c>
    </row>
    <row r="58" spans="1:13" ht="23.25" customHeight="1">
      <c r="A58" s="260" t="s">
        <v>110</v>
      </c>
      <c r="B58" s="257" t="s">
        <v>11</v>
      </c>
      <c r="C58" s="260" t="s">
        <v>542</v>
      </c>
      <c r="D58" s="285" t="s">
        <v>1744</v>
      </c>
      <c r="E58" s="12" t="s">
        <v>158</v>
      </c>
      <c r="F58" s="13" t="s">
        <v>224</v>
      </c>
      <c r="G58" s="37" t="s">
        <v>282</v>
      </c>
      <c r="H58" s="37" t="s">
        <v>184</v>
      </c>
      <c r="I58" s="37" t="s">
        <v>188</v>
      </c>
      <c r="J58" s="37" t="s">
        <v>189</v>
      </c>
      <c r="K58" s="37" t="s">
        <v>187</v>
      </c>
      <c r="L58" s="276" t="s">
        <v>704</v>
      </c>
      <c r="M58" s="276" t="s">
        <v>464</v>
      </c>
    </row>
    <row r="59" spans="1:13" ht="21" customHeight="1">
      <c r="A59" s="261"/>
      <c r="B59" s="258"/>
      <c r="C59" s="261"/>
      <c r="D59" s="286"/>
      <c r="E59" s="12" t="s">
        <v>229</v>
      </c>
      <c r="F59" s="13" t="s">
        <v>225</v>
      </c>
      <c r="G59" s="37" t="s">
        <v>173</v>
      </c>
      <c r="H59" s="37" t="s">
        <v>173</v>
      </c>
      <c r="I59" s="37" t="s">
        <v>173</v>
      </c>
      <c r="J59" s="37" t="s">
        <v>181</v>
      </c>
      <c r="K59" s="37" t="s">
        <v>183</v>
      </c>
      <c r="L59" s="277"/>
      <c r="M59" s="277"/>
    </row>
    <row r="60" spans="1:13" ht="31.2" customHeight="1">
      <c r="A60" s="261"/>
      <c r="B60" s="258"/>
      <c r="C60" s="261"/>
      <c r="D60" s="286"/>
      <c r="E60" s="12" t="s">
        <v>230</v>
      </c>
      <c r="F60" s="13" t="s">
        <v>226</v>
      </c>
      <c r="G60" s="37" t="s">
        <v>173</v>
      </c>
      <c r="H60" s="37" t="s">
        <v>173</v>
      </c>
      <c r="I60" s="37" t="s">
        <v>173</v>
      </c>
      <c r="J60" s="37" t="s">
        <v>184</v>
      </c>
      <c r="K60" s="37" t="s">
        <v>185</v>
      </c>
      <c r="L60" s="277"/>
      <c r="M60" s="277"/>
    </row>
    <row r="61" spans="1:13" ht="21" customHeight="1">
      <c r="A61" s="261"/>
      <c r="B61" s="258"/>
      <c r="C61" s="261"/>
      <c r="D61" s="286"/>
      <c r="E61" s="12" t="s">
        <v>203</v>
      </c>
      <c r="F61" s="13" t="s">
        <v>227</v>
      </c>
      <c r="G61" s="37" t="s">
        <v>173</v>
      </c>
      <c r="H61" s="37" t="s">
        <v>173</v>
      </c>
      <c r="I61" s="37" t="s">
        <v>173</v>
      </c>
      <c r="J61" s="37" t="s">
        <v>188</v>
      </c>
      <c r="K61" s="37" t="s">
        <v>187</v>
      </c>
      <c r="L61" s="277"/>
      <c r="M61" s="277"/>
    </row>
    <row r="62" spans="1:13" ht="21" customHeight="1">
      <c r="A62" s="262"/>
      <c r="B62" s="259"/>
      <c r="C62" s="262"/>
      <c r="D62" s="287"/>
      <c r="E62" s="12" t="s">
        <v>231</v>
      </c>
      <c r="F62" s="13" t="s">
        <v>228</v>
      </c>
      <c r="G62" s="37" t="s">
        <v>173</v>
      </c>
      <c r="H62" s="37" t="s">
        <v>173</v>
      </c>
      <c r="I62" s="37" t="s">
        <v>173</v>
      </c>
      <c r="J62" s="37" t="s">
        <v>189</v>
      </c>
      <c r="K62" s="37" t="s">
        <v>190</v>
      </c>
      <c r="L62" s="278"/>
      <c r="M62" s="278"/>
    </row>
    <row r="63" spans="1:13" ht="21" customHeight="1">
      <c r="A63" s="260" t="s">
        <v>111</v>
      </c>
      <c r="B63" s="257" t="s">
        <v>4</v>
      </c>
      <c r="C63" s="260" t="s">
        <v>5</v>
      </c>
      <c r="D63" s="285" t="s">
        <v>1744</v>
      </c>
      <c r="E63" s="12" t="s">
        <v>142</v>
      </c>
      <c r="F63" s="7" t="s">
        <v>4</v>
      </c>
      <c r="G63" s="37" t="s">
        <v>177</v>
      </c>
      <c r="H63" s="37" t="s">
        <v>184</v>
      </c>
      <c r="I63" s="37" t="s">
        <v>184</v>
      </c>
      <c r="J63" s="37" t="s">
        <v>189</v>
      </c>
      <c r="K63" s="37" t="s">
        <v>185</v>
      </c>
      <c r="L63" s="13" t="s">
        <v>368</v>
      </c>
      <c r="M63" s="315" t="s">
        <v>483</v>
      </c>
    </row>
    <row r="64" spans="1:13" ht="21" customHeight="1">
      <c r="A64" s="261"/>
      <c r="B64" s="258"/>
      <c r="C64" s="261"/>
      <c r="D64" s="286"/>
      <c r="E64" s="12" t="s">
        <v>167</v>
      </c>
      <c r="F64" s="13" t="s">
        <v>222</v>
      </c>
      <c r="G64" s="37" t="s">
        <v>177</v>
      </c>
      <c r="H64" s="37" t="s">
        <v>173</v>
      </c>
      <c r="I64" s="37" t="s">
        <v>178</v>
      </c>
      <c r="J64" s="37" t="s">
        <v>173</v>
      </c>
      <c r="K64" s="37" t="s">
        <v>183</v>
      </c>
      <c r="L64" s="13" t="s">
        <v>223</v>
      </c>
      <c r="M64" s="317"/>
    </row>
    <row r="65" spans="1:13" ht="21" customHeight="1">
      <c r="A65" s="261"/>
      <c r="B65" s="258"/>
      <c r="C65" s="261"/>
      <c r="D65" s="286"/>
      <c r="E65" s="12" t="s">
        <v>202</v>
      </c>
      <c r="F65" s="13" t="s">
        <v>484</v>
      </c>
      <c r="G65" s="37"/>
      <c r="H65" s="37"/>
      <c r="I65" s="37"/>
      <c r="J65" s="37"/>
      <c r="K65" s="37" t="s">
        <v>185</v>
      </c>
      <c r="L65" s="67" t="s">
        <v>700</v>
      </c>
      <c r="M65" s="317"/>
    </row>
    <row r="66" spans="1:13" ht="21" customHeight="1">
      <c r="A66" s="261"/>
      <c r="B66" s="258"/>
      <c r="C66" s="261"/>
      <c r="D66" s="286"/>
      <c r="E66" s="12" t="s">
        <v>204</v>
      </c>
      <c r="F66" s="13" t="s">
        <v>485</v>
      </c>
      <c r="G66" s="37"/>
      <c r="H66" s="37"/>
      <c r="I66" s="37"/>
      <c r="J66" s="37"/>
      <c r="K66" s="37" t="s">
        <v>190</v>
      </c>
      <c r="L66" s="13"/>
      <c r="M66" s="317"/>
    </row>
    <row r="67" spans="1:13" ht="14.4" customHeight="1">
      <c r="A67" s="262"/>
      <c r="B67" s="259"/>
      <c r="C67" s="262"/>
      <c r="D67" s="287"/>
      <c r="E67" s="12" t="s">
        <v>211</v>
      </c>
      <c r="F67" s="13" t="s">
        <v>486</v>
      </c>
      <c r="G67" s="37"/>
      <c r="H67" s="37"/>
      <c r="I67" s="37"/>
      <c r="J67" s="37"/>
      <c r="K67" s="37" t="s">
        <v>183</v>
      </c>
      <c r="L67" s="13"/>
      <c r="M67" s="316"/>
    </row>
    <row r="68" spans="1:13" ht="39.6" customHeight="1">
      <c r="A68" s="260" t="s">
        <v>112</v>
      </c>
      <c r="B68" s="257" t="s">
        <v>57</v>
      </c>
      <c r="C68" s="260" t="s">
        <v>17</v>
      </c>
      <c r="D68" s="285" t="s">
        <v>1744</v>
      </c>
      <c r="E68" s="12" t="s">
        <v>205</v>
      </c>
      <c r="F68" s="13" t="s">
        <v>286</v>
      </c>
      <c r="G68" s="37" t="s">
        <v>282</v>
      </c>
      <c r="H68" s="37" t="s">
        <v>173</v>
      </c>
      <c r="I68" s="37" t="s">
        <v>250</v>
      </c>
      <c r="J68" s="37" t="s">
        <v>181</v>
      </c>
      <c r="K68" s="37" t="s">
        <v>180</v>
      </c>
      <c r="L68" s="13" t="s">
        <v>506</v>
      </c>
      <c r="M68" s="311" t="s">
        <v>482</v>
      </c>
    </row>
    <row r="69" spans="1:13" ht="14.4" customHeight="1">
      <c r="A69" s="261"/>
      <c r="B69" s="258"/>
      <c r="C69" s="261"/>
      <c r="D69" s="286"/>
      <c r="E69" s="12" t="s">
        <v>292</v>
      </c>
      <c r="F69" s="13" t="s">
        <v>287</v>
      </c>
      <c r="G69" s="37" t="s">
        <v>282</v>
      </c>
      <c r="H69" s="37" t="s">
        <v>173</v>
      </c>
      <c r="I69" s="37" t="s">
        <v>250</v>
      </c>
      <c r="J69" s="37" t="s">
        <v>250</v>
      </c>
      <c r="K69" s="37" t="s">
        <v>183</v>
      </c>
      <c r="L69" s="67" t="s">
        <v>700</v>
      </c>
      <c r="M69" s="311"/>
    </row>
    <row r="70" spans="1:13" ht="14.4" customHeight="1">
      <c r="A70" s="261"/>
      <c r="B70" s="258"/>
      <c r="C70" s="261"/>
      <c r="D70" s="286"/>
      <c r="E70" s="12" t="s">
        <v>293</v>
      </c>
      <c r="F70" s="13" t="s">
        <v>288</v>
      </c>
      <c r="G70" s="37" t="s">
        <v>282</v>
      </c>
      <c r="H70" s="37" t="s">
        <v>181</v>
      </c>
      <c r="I70" s="37" t="s">
        <v>178</v>
      </c>
      <c r="J70" s="37" t="s">
        <v>179</v>
      </c>
      <c r="K70" s="37" t="s">
        <v>180</v>
      </c>
      <c r="L70" s="13"/>
      <c r="M70" s="311"/>
    </row>
    <row r="71" spans="1:13" ht="14.4" customHeight="1">
      <c r="A71" s="261"/>
      <c r="B71" s="258"/>
      <c r="C71" s="261"/>
      <c r="D71" s="286"/>
      <c r="E71" s="12" t="s">
        <v>294</v>
      </c>
      <c r="F71" s="13" t="s">
        <v>289</v>
      </c>
      <c r="G71" s="37" t="s">
        <v>250</v>
      </c>
      <c r="H71" s="37" t="s">
        <v>173</v>
      </c>
      <c r="I71" s="37" t="s">
        <v>178</v>
      </c>
      <c r="J71" s="37" t="s">
        <v>179</v>
      </c>
      <c r="K71" s="37" t="s">
        <v>185</v>
      </c>
      <c r="L71" s="13" t="s">
        <v>524</v>
      </c>
      <c r="M71" s="311"/>
    </row>
    <row r="72" spans="1:13" ht="21" customHeight="1">
      <c r="A72" s="261"/>
      <c r="B72" s="258"/>
      <c r="C72" s="261"/>
      <c r="D72" s="286"/>
      <c r="E72" s="12" t="s">
        <v>242</v>
      </c>
      <c r="F72" s="13" t="s">
        <v>290</v>
      </c>
      <c r="G72" s="37" t="s">
        <v>250</v>
      </c>
      <c r="H72" s="37" t="s">
        <v>173</v>
      </c>
      <c r="I72" s="37" t="s">
        <v>178</v>
      </c>
      <c r="J72" s="37" t="s">
        <v>179</v>
      </c>
      <c r="K72" s="37" t="s">
        <v>187</v>
      </c>
      <c r="L72" s="13"/>
      <c r="M72" s="311"/>
    </row>
    <row r="73" spans="1:13" ht="21" customHeight="1">
      <c r="A73" s="262"/>
      <c r="B73" s="259"/>
      <c r="C73" s="262"/>
      <c r="D73" s="287"/>
      <c r="E73" s="12" t="s">
        <v>243</v>
      </c>
      <c r="F73" s="13" t="s">
        <v>291</v>
      </c>
      <c r="G73" s="37" t="s">
        <v>178</v>
      </c>
      <c r="H73" s="37" t="s">
        <v>173</v>
      </c>
      <c r="I73" s="37" t="s">
        <v>179</v>
      </c>
      <c r="J73" s="37" t="s">
        <v>184</v>
      </c>
      <c r="K73" s="37" t="s">
        <v>190</v>
      </c>
      <c r="L73" s="13"/>
      <c r="M73" s="311"/>
    </row>
    <row r="74" spans="1:13" ht="14.4" customHeight="1">
      <c r="A74" s="260" t="s">
        <v>113</v>
      </c>
      <c r="B74" s="257" t="s">
        <v>51</v>
      </c>
      <c r="C74" s="260" t="s">
        <v>44</v>
      </c>
      <c r="D74" s="285" t="s">
        <v>1744</v>
      </c>
      <c r="E74" s="10" t="s">
        <v>211</v>
      </c>
      <c r="F74" s="13" t="s">
        <v>32</v>
      </c>
      <c r="G74" s="37" t="s">
        <v>282</v>
      </c>
      <c r="H74" s="37" t="s">
        <v>173</v>
      </c>
      <c r="I74" s="37" t="s">
        <v>250</v>
      </c>
      <c r="J74" s="37" t="s">
        <v>181</v>
      </c>
      <c r="K74" s="37" t="s">
        <v>183</v>
      </c>
      <c r="L74" s="13" t="s">
        <v>481</v>
      </c>
      <c r="M74" s="276" t="s">
        <v>480</v>
      </c>
    </row>
    <row r="75" spans="1:13" ht="14.4" customHeight="1">
      <c r="A75" s="261"/>
      <c r="B75" s="258"/>
      <c r="C75" s="261"/>
      <c r="D75" s="286"/>
      <c r="E75" s="14" t="s">
        <v>167</v>
      </c>
      <c r="F75" s="13" t="s">
        <v>39</v>
      </c>
      <c r="G75" s="37" t="s">
        <v>282</v>
      </c>
      <c r="H75" s="37" t="s">
        <v>173</v>
      </c>
      <c r="I75" s="37" t="s">
        <v>250</v>
      </c>
      <c r="J75" s="37" t="s">
        <v>181</v>
      </c>
      <c r="K75" s="37" t="s">
        <v>183</v>
      </c>
      <c r="L75" s="67" t="s">
        <v>700</v>
      </c>
      <c r="M75" s="277"/>
    </row>
    <row r="76" spans="1:13" ht="14.4" customHeight="1">
      <c r="A76" s="261"/>
      <c r="B76" s="258"/>
      <c r="C76" s="261"/>
      <c r="D76" s="286"/>
      <c r="E76" s="10" t="s">
        <v>202</v>
      </c>
      <c r="F76" s="13" t="s">
        <v>41</v>
      </c>
      <c r="G76" s="37" t="s">
        <v>177</v>
      </c>
      <c r="H76" s="37" t="s">
        <v>173</v>
      </c>
      <c r="I76" s="37" t="s">
        <v>181</v>
      </c>
      <c r="J76" s="37" t="s">
        <v>178</v>
      </c>
      <c r="K76" s="37" t="s">
        <v>185</v>
      </c>
      <c r="L76" s="13"/>
      <c r="M76" s="277"/>
    </row>
    <row r="77" spans="1:13" ht="14.4" customHeight="1">
      <c r="A77" s="261"/>
      <c r="B77" s="258"/>
      <c r="C77" s="261"/>
      <c r="D77" s="286"/>
      <c r="E77" s="10" t="s">
        <v>204</v>
      </c>
      <c r="F77" s="13" t="s">
        <v>283</v>
      </c>
      <c r="G77" s="37" t="s">
        <v>177</v>
      </c>
      <c r="H77" s="37" t="s">
        <v>173</v>
      </c>
      <c r="I77" s="37" t="s">
        <v>179</v>
      </c>
      <c r="J77" s="37" t="s">
        <v>184</v>
      </c>
      <c r="K77" s="37" t="s">
        <v>190</v>
      </c>
      <c r="L77" s="13"/>
      <c r="M77" s="277"/>
    </row>
    <row r="78" spans="1:13" ht="14.4" customHeight="1">
      <c r="A78" s="261"/>
      <c r="B78" s="258"/>
      <c r="C78" s="261"/>
      <c r="D78" s="286"/>
      <c r="E78" s="10" t="s">
        <v>206</v>
      </c>
      <c r="F78" s="13" t="s">
        <v>284</v>
      </c>
      <c r="G78" s="37" t="s">
        <v>177</v>
      </c>
      <c r="H78" s="37" t="s">
        <v>173</v>
      </c>
      <c r="I78" s="37" t="s">
        <v>179</v>
      </c>
      <c r="J78" s="37" t="s">
        <v>184</v>
      </c>
      <c r="K78" s="37" t="s">
        <v>190</v>
      </c>
      <c r="L78" s="13"/>
      <c r="M78" s="277"/>
    </row>
    <row r="79" spans="1:13" ht="14.4" customHeight="1">
      <c r="A79" s="261"/>
      <c r="B79" s="258"/>
      <c r="C79" s="261"/>
      <c r="D79" s="286"/>
      <c r="E79" s="10" t="s">
        <v>207</v>
      </c>
      <c r="F79" s="13" t="s">
        <v>284</v>
      </c>
      <c r="G79" s="37" t="s">
        <v>177</v>
      </c>
      <c r="H79" s="37" t="s">
        <v>173</v>
      </c>
      <c r="I79" s="37" t="s">
        <v>179</v>
      </c>
      <c r="J79" s="37" t="s">
        <v>184</v>
      </c>
      <c r="K79" s="37" t="s">
        <v>190</v>
      </c>
      <c r="L79" s="13"/>
      <c r="M79" s="277"/>
    </row>
    <row r="80" spans="1:13" ht="14.4" customHeight="1">
      <c r="A80" s="261"/>
      <c r="B80" s="258"/>
      <c r="C80" s="261"/>
      <c r="D80" s="286"/>
      <c r="E80" s="10" t="s">
        <v>208</v>
      </c>
      <c r="F80" s="13" t="s">
        <v>284</v>
      </c>
      <c r="G80" s="37" t="s">
        <v>177</v>
      </c>
      <c r="H80" s="37" t="s">
        <v>173</v>
      </c>
      <c r="I80" s="37" t="s">
        <v>179</v>
      </c>
      <c r="J80" s="37" t="s">
        <v>184</v>
      </c>
      <c r="K80" s="37" t="s">
        <v>190</v>
      </c>
      <c r="L80" s="13"/>
      <c r="M80" s="277"/>
    </row>
    <row r="81" spans="1:13" ht="14.4" customHeight="1">
      <c r="A81" s="261"/>
      <c r="B81" s="258"/>
      <c r="C81" s="261"/>
      <c r="D81" s="286"/>
      <c r="E81" s="10" t="s">
        <v>209</v>
      </c>
      <c r="F81" s="13" t="s">
        <v>285</v>
      </c>
      <c r="G81" s="37" t="s">
        <v>177</v>
      </c>
      <c r="H81" s="37" t="s">
        <v>173</v>
      </c>
      <c r="I81" s="37" t="s">
        <v>179</v>
      </c>
      <c r="J81" s="37" t="s">
        <v>184</v>
      </c>
      <c r="K81" s="37" t="s">
        <v>180</v>
      </c>
      <c r="L81" s="13"/>
      <c r="M81" s="277"/>
    </row>
    <row r="82" spans="1:13" ht="14.4" customHeight="1">
      <c r="A82" s="262"/>
      <c r="B82" s="259"/>
      <c r="C82" s="262"/>
      <c r="D82" s="287"/>
      <c r="E82" s="10" t="s">
        <v>210</v>
      </c>
      <c r="F82" s="13" t="s">
        <v>285</v>
      </c>
      <c r="G82" s="37" t="s">
        <v>177</v>
      </c>
      <c r="H82" s="37" t="s">
        <v>173</v>
      </c>
      <c r="I82" s="37" t="s">
        <v>179</v>
      </c>
      <c r="J82" s="37" t="s">
        <v>184</v>
      </c>
      <c r="K82" s="37" t="s">
        <v>180</v>
      </c>
      <c r="L82" s="13"/>
      <c r="M82" s="278"/>
    </row>
    <row r="83" spans="1:13" ht="21">
      <c r="A83" s="51" t="s">
        <v>114</v>
      </c>
      <c r="B83" s="43" t="s">
        <v>38</v>
      </c>
      <c r="C83" s="51" t="s">
        <v>7</v>
      </c>
      <c r="D83" s="87" t="s">
        <v>1744</v>
      </c>
      <c r="E83" s="10" t="s">
        <v>143</v>
      </c>
      <c r="F83" s="66" t="s">
        <v>212</v>
      </c>
      <c r="G83" s="37" t="s">
        <v>177</v>
      </c>
      <c r="H83" s="37" t="s">
        <v>181</v>
      </c>
      <c r="I83" s="37" t="s">
        <v>189</v>
      </c>
      <c r="J83" s="37" t="s">
        <v>189</v>
      </c>
      <c r="K83" s="37" t="s">
        <v>273</v>
      </c>
      <c r="L83" s="13" t="s">
        <v>705</v>
      </c>
      <c r="M83" s="13" t="s">
        <v>479</v>
      </c>
    </row>
    <row r="84" spans="1:13" ht="34.5" customHeight="1">
      <c r="A84" s="260" t="s">
        <v>115</v>
      </c>
      <c r="B84" s="257" t="s">
        <v>18</v>
      </c>
      <c r="C84" s="260" t="s">
        <v>460</v>
      </c>
      <c r="D84" s="285" t="s">
        <v>1744</v>
      </c>
      <c r="E84" s="10" t="s">
        <v>160</v>
      </c>
      <c r="F84" s="16" t="s">
        <v>18</v>
      </c>
      <c r="G84" s="37" t="s">
        <v>177</v>
      </c>
      <c r="H84" s="37" t="s">
        <v>179</v>
      </c>
      <c r="I84" s="37" t="s">
        <v>179</v>
      </c>
      <c r="J84" s="37" t="s">
        <v>184</v>
      </c>
      <c r="K84" s="37" t="s">
        <v>183</v>
      </c>
      <c r="L84" s="276" t="s">
        <v>706</v>
      </c>
      <c r="M84" s="276" t="s">
        <v>461</v>
      </c>
    </row>
    <row r="85" spans="1:13" ht="14.4" customHeight="1">
      <c r="A85" s="261"/>
      <c r="B85" s="258"/>
      <c r="C85" s="261"/>
      <c r="D85" s="286"/>
      <c r="E85" s="10" t="s">
        <v>167</v>
      </c>
      <c r="F85" s="16"/>
      <c r="G85" s="37"/>
      <c r="H85" s="37" t="s">
        <v>173</v>
      </c>
      <c r="I85" s="37" t="s">
        <v>173</v>
      </c>
      <c r="J85" s="37" t="s">
        <v>181</v>
      </c>
      <c r="K85" s="37" t="s">
        <v>183</v>
      </c>
      <c r="L85" s="277"/>
      <c r="M85" s="277"/>
    </row>
    <row r="86" spans="1:13" ht="20.399999999999999" customHeight="1">
      <c r="A86" s="261"/>
      <c r="B86" s="258"/>
      <c r="C86" s="261"/>
      <c r="D86" s="286"/>
      <c r="E86" s="10" t="s">
        <v>294</v>
      </c>
      <c r="F86" s="16" t="s">
        <v>462</v>
      </c>
      <c r="G86" s="37" t="s">
        <v>173</v>
      </c>
      <c r="H86" s="37" t="s">
        <v>173</v>
      </c>
      <c r="I86" s="37" t="s">
        <v>173</v>
      </c>
      <c r="J86" s="37"/>
      <c r="K86" s="37" t="s">
        <v>185</v>
      </c>
      <c r="L86" s="277"/>
      <c r="M86" s="277"/>
    </row>
    <row r="87" spans="1:13" ht="20.399999999999999" customHeight="1">
      <c r="A87" s="262"/>
      <c r="B87" s="259"/>
      <c r="C87" s="262"/>
      <c r="D87" s="287"/>
      <c r="E87" s="10" t="s">
        <v>243</v>
      </c>
      <c r="F87" s="16" t="s">
        <v>463</v>
      </c>
      <c r="G87" s="37" t="s">
        <v>173</v>
      </c>
      <c r="H87" s="37" t="s">
        <v>173</v>
      </c>
      <c r="I87" s="37" t="s">
        <v>173</v>
      </c>
      <c r="J87" s="37"/>
      <c r="K87" s="37" t="s">
        <v>190</v>
      </c>
      <c r="L87" s="278"/>
      <c r="M87" s="278"/>
    </row>
    <row r="88" spans="1:13" ht="14.4" customHeight="1">
      <c r="A88" s="260" t="s">
        <v>116</v>
      </c>
      <c r="B88" s="257" t="s">
        <v>46</v>
      </c>
      <c r="C88" s="260" t="s">
        <v>7</v>
      </c>
      <c r="D88" s="285" t="s">
        <v>1744</v>
      </c>
      <c r="E88" s="10" t="s">
        <v>202</v>
      </c>
      <c r="F88" s="16" t="s">
        <v>281</v>
      </c>
      <c r="G88" s="37" t="s">
        <v>173</v>
      </c>
      <c r="H88" s="37" t="s">
        <v>173</v>
      </c>
      <c r="I88" s="37" t="s">
        <v>173</v>
      </c>
      <c r="J88" s="37" t="s">
        <v>179</v>
      </c>
      <c r="K88" s="37" t="s">
        <v>185</v>
      </c>
      <c r="L88" s="13" t="s">
        <v>367</v>
      </c>
      <c r="M88" s="276" t="s">
        <v>478</v>
      </c>
    </row>
    <row r="89" spans="1:13" ht="14.4" customHeight="1">
      <c r="A89" s="261"/>
      <c r="B89" s="258"/>
      <c r="C89" s="261"/>
      <c r="D89" s="286"/>
      <c r="E89" s="10" t="s">
        <v>167</v>
      </c>
      <c r="F89" s="16" t="s">
        <v>281</v>
      </c>
      <c r="G89" s="37" t="s">
        <v>173</v>
      </c>
      <c r="H89" s="37" t="s">
        <v>173</v>
      </c>
      <c r="I89" s="37" t="s">
        <v>173</v>
      </c>
      <c r="J89" s="37" t="s">
        <v>181</v>
      </c>
      <c r="K89" s="37" t="s">
        <v>183</v>
      </c>
      <c r="L89" s="67" t="s">
        <v>700</v>
      </c>
      <c r="M89" s="277"/>
    </row>
    <row r="90" spans="1:13" ht="14.4" customHeight="1">
      <c r="A90" s="261"/>
      <c r="B90" s="258"/>
      <c r="C90" s="261"/>
      <c r="D90" s="286"/>
      <c r="E90" s="10" t="s">
        <v>203</v>
      </c>
      <c r="F90" s="16" t="s">
        <v>281</v>
      </c>
      <c r="G90" s="37" t="s">
        <v>173</v>
      </c>
      <c r="H90" s="37" t="s">
        <v>173</v>
      </c>
      <c r="I90" s="37" t="s">
        <v>173</v>
      </c>
      <c r="J90" s="37" t="s">
        <v>189</v>
      </c>
      <c r="K90" s="37" t="s">
        <v>187</v>
      </c>
      <c r="L90" s="13"/>
      <c r="M90" s="277"/>
    </row>
    <row r="91" spans="1:13" ht="14.4" customHeight="1">
      <c r="A91" s="261"/>
      <c r="B91" s="258"/>
      <c r="C91" s="261"/>
      <c r="D91" s="286"/>
      <c r="E91" s="10" t="s">
        <v>204</v>
      </c>
      <c r="F91" s="16" t="s">
        <v>281</v>
      </c>
      <c r="G91" s="37" t="s">
        <v>173</v>
      </c>
      <c r="H91" s="37" t="s">
        <v>173</v>
      </c>
      <c r="I91" s="37" t="s">
        <v>173</v>
      </c>
      <c r="J91" s="37" t="s">
        <v>189</v>
      </c>
      <c r="K91" s="37" t="s">
        <v>190</v>
      </c>
      <c r="L91" s="13"/>
      <c r="M91" s="277"/>
    </row>
    <row r="92" spans="1:13" ht="14.4" customHeight="1">
      <c r="A92" s="262"/>
      <c r="B92" s="259"/>
      <c r="C92" s="262"/>
      <c r="D92" s="287"/>
      <c r="E92" s="10" t="s">
        <v>213</v>
      </c>
      <c r="F92" s="16" t="s">
        <v>281</v>
      </c>
      <c r="G92" s="37" t="s">
        <v>173</v>
      </c>
      <c r="H92" s="37" t="s">
        <v>173</v>
      </c>
      <c r="I92" s="37" t="s">
        <v>173</v>
      </c>
      <c r="J92" s="37" t="s">
        <v>181</v>
      </c>
      <c r="K92" s="37" t="s">
        <v>183</v>
      </c>
      <c r="L92" s="13"/>
      <c r="M92" s="278"/>
    </row>
    <row r="93" spans="1:13" ht="20.399999999999999" customHeight="1">
      <c r="A93" s="263" t="s">
        <v>117</v>
      </c>
      <c r="B93" s="270" t="s">
        <v>45</v>
      </c>
      <c r="C93" s="263" t="s">
        <v>458</v>
      </c>
      <c r="D93" s="285" t="s">
        <v>1744</v>
      </c>
      <c r="E93" s="46" t="s">
        <v>167</v>
      </c>
      <c r="F93" s="94" t="s">
        <v>279</v>
      </c>
      <c r="G93" s="52" t="s">
        <v>173</v>
      </c>
      <c r="H93" s="52" t="s">
        <v>173</v>
      </c>
      <c r="I93" s="52" t="s">
        <v>173</v>
      </c>
      <c r="J93" s="52" t="s">
        <v>181</v>
      </c>
      <c r="K93" s="52" t="s">
        <v>280</v>
      </c>
      <c r="L93" s="159" t="s">
        <v>1369</v>
      </c>
      <c r="M93" s="318" t="s">
        <v>459</v>
      </c>
    </row>
    <row r="94" spans="1:13" ht="21" customHeight="1">
      <c r="A94" s="265"/>
      <c r="B94" s="272"/>
      <c r="C94" s="265"/>
      <c r="D94" s="287"/>
      <c r="E94" s="46" t="s">
        <v>435</v>
      </c>
      <c r="F94" s="94" t="s">
        <v>401</v>
      </c>
      <c r="G94" s="52" t="s">
        <v>178</v>
      </c>
      <c r="H94" s="52" t="s">
        <v>188</v>
      </c>
      <c r="I94" s="52" t="s">
        <v>188</v>
      </c>
      <c r="J94" s="52" t="s">
        <v>1764</v>
      </c>
      <c r="K94" s="52" t="s">
        <v>180</v>
      </c>
      <c r="L94" s="160" t="s">
        <v>859</v>
      </c>
      <c r="M94" s="320"/>
    </row>
    <row r="95" spans="1:13" ht="21" customHeight="1">
      <c r="A95" s="260" t="s">
        <v>118</v>
      </c>
      <c r="B95" s="257" t="s">
        <v>43</v>
      </c>
      <c r="C95" s="260" t="s">
        <v>666</v>
      </c>
      <c r="D95" s="273" t="s">
        <v>1744</v>
      </c>
      <c r="E95" s="10" t="s">
        <v>167</v>
      </c>
      <c r="F95" s="206" t="s">
        <v>274</v>
      </c>
      <c r="G95" s="37" t="s">
        <v>173</v>
      </c>
      <c r="H95" s="37" t="s">
        <v>173</v>
      </c>
      <c r="I95" s="37" t="s">
        <v>173</v>
      </c>
      <c r="J95" s="37" t="s">
        <v>178</v>
      </c>
      <c r="K95" s="37" t="s">
        <v>183</v>
      </c>
      <c r="L95" s="13" t="s">
        <v>369</v>
      </c>
      <c r="M95" s="276" t="s">
        <v>477</v>
      </c>
    </row>
    <row r="96" spans="1:13" ht="14.4" customHeight="1">
      <c r="A96" s="261"/>
      <c r="B96" s="258"/>
      <c r="C96" s="261"/>
      <c r="D96" s="274"/>
      <c r="E96" s="10" t="s">
        <v>202</v>
      </c>
      <c r="F96" s="206" t="s">
        <v>275</v>
      </c>
      <c r="G96" s="37" t="s">
        <v>173</v>
      </c>
      <c r="H96" s="37" t="s">
        <v>173</v>
      </c>
      <c r="I96" s="37" t="s">
        <v>173</v>
      </c>
      <c r="J96" s="37" t="s">
        <v>778</v>
      </c>
      <c r="K96" s="37" t="s">
        <v>185</v>
      </c>
      <c r="L96" s="13" t="s">
        <v>780</v>
      </c>
      <c r="M96" s="277"/>
    </row>
    <row r="97" spans="1:13" ht="14.4" customHeight="1">
      <c r="A97" s="261"/>
      <c r="B97" s="258"/>
      <c r="C97" s="261"/>
      <c r="D97" s="274"/>
      <c r="E97" s="10" t="s">
        <v>204</v>
      </c>
      <c r="F97" s="206" t="s">
        <v>276</v>
      </c>
      <c r="G97" s="37" t="s">
        <v>173</v>
      </c>
      <c r="H97" s="37" t="s">
        <v>173</v>
      </c>
      <c r="I97" s="37" t="s">
        <v>173</v>
      </c>
      <c r="J97" s="37" t="s">
        <v>779</v>
      </c>
      <c r="K97" s="37" t="s">
        <v>190</v>
      </c>
      <c r="L97" s="13" t="s">
        <v>780</v>
      </c>
      <c r="M97" s="277"/>
    </row>
    <row r="98" spans="1:13" ht="14.4" customHeight="1">
      <c r="A98" s="261"/>
      <c r="B98" s="258"/>
      <c r="C98" s="261"/>
      <c r="D98" s="274"/>
      <c r="E98" s="10" t="s">
        <v>211</v>
      </c>
      <c r="F98" s="206" t="s">
        <v>277</v>
      </c>
      <c r="G98" s="37" t="s">
        <v>173</v>
      </c>
      <c r="H98" s="37" t="s">
        <v>173</v>
      </c>
      <c r="I98" s="37" t="s">
        <v>173</v>
      </c>
      <c r="J98" s="37" t="s">
        <v>178</v>
      </c>
      <c r="K98" s="37" t="s">
        <v>183</v>
      </c>
      <c r="L98" s="67" t="s">
        <v>1660</v>
      </c>
      <c r="M98" s="277"/>
    </row>
    <row r="99" spans="1:13" ht="14.4" customHeight="1">
      <c r="A99" s="262"/>
      <c r="B99" s="259"/>
      <c r="C99" s="262"/>
      <c r="D99" s="274"/>
      <c r="E99" s="10" t="s">
        <v>214</v>
      </c>
      <c r="F99" s="206" t="s">
        <v>278</v>
      </c>
      <c r="G99" s="37" t="s">
        <v>173</v>
      </c>
      <c r="H99" s="37" t="s">
        <v>173</v>
      </c>
      <c r="I99" s="37" t="s">
        <v>173</v>
      </c>
      <c r="J99" s="37" t="s">
        <v>178</v>
      </c>
      <c r="K99" s="37" t="s">
        <v>187</v>
      </c>
      <c r="L99" s="13"/>
      <c r="M99" s="278"/>
    </row>
    <row r="100" spans="1:13" ht="21" customHeight="1">
      <c r="A100" s="263" t="s">
        <v>119</v>
      </c>
      <c r="B100" s="270" t="s">
        <v>40</v>
      </c>
      <c r="C100" s="263" t="s">
        <v>666</v>
      </c>
      <c r="D100" s="285" t="s">
        <v>1744</v>
      </c>
      <c r="E100" s="46" t="s">
        <v>145</v>
      </c>
      <c r="F100" s="94" t="s">
        <v>37</v>
      </c>
      <c r="G100" s="52" t="s">
        <v>250</v>
      </c>
      <c r="H100" s="52" t="s">
        <v>184</v>
      </c>
      <c r="I100" s="52" t="s">
        <v>188</v>
      </c>
      <c r="J100" s="52" t="s">
        <v>1765</v>
      </c>
      <c r="K100" s="52" t="s">
        <v>273</v>
      </c>
      <c r="L100" s="160" t="s">
        <v>1370</v>
      </c>
      <c r="M100" s="324" t="s">
        <v>476</v>
      </c>
    </row>
    <row r="101" spans="1:13" ht="14.4" customHeight="1">
      <c r="A101" s="264"/>
      <c r="B101" s="271"/>
      <c r="C101" s="264"/>
      <c r="D101" s="286"/>
      <c r="E101" s="46" t="s">
        <v>146</v>
      </c>
      <c r="F101" s="94" t="s">
        <v>36</v>
      </c>
      <c r="G101" s="52" t="s">
        <v>250</v>
      </c>
      <c r="H101" s="52" t="s">
        <v>184</v>
      </c>
      <c r="I101" s="52" t="s">
        <v>1764</v>
      </c>
      <c r="J101" s="52" t="s">
        <v>1765</v>
      </c>
      <c r="K101" s="52" t="s">
        <v>273</v>
      </c>
      <c r="L101" s="160" t="s">
        <v>784</v>
      </c>
      <c r="M101" s="324"/>
    </row>
    <row r="102" spans="1:13" ht="20.399999999999999" customHeight="1">
      <c r="A102" s="265"/>
      <c r="B102" s="272"/>
      <c r="C102" s="265"/>
      <c r="D102" s="287"/>
      <c r="E102" s="161" t="s">
        <v>147</v>
      </c>
      <c r="F102" s="94" t="s">
        <v>272</v>
      </c>
      <c r="G102" s="52" t="s">
        <v>178</v>
      </c>
      <c r="H102" s="52" t="s">
        <v>189</v>
      </c>
      <c r="I102" s="52" t="s">
        <v>1764</v>
      </c>
      <c r="J102" s="52" t="s">
        <v>1765</v>
      </c>
      <c r="K102" s="52" t="s">
        <v>273</v>
      </c>
      <c r="L102" s="160" t="s">
        <v>366</v>
      </c>
      <c r="M102" s="324"/>
    </row>
    <row r="103" spans="1:13" ht="20.399999999999999" customHeight="1">
      <c r="A103" s="260" t="s">
        <v>120</v>
      </c>
      <c r="B103" s="257" t="s">
        <v>26</v>
      </c>
      <c r="C103" s="260" t="s">
        <v>3</v>
      </c>
      <c r="D103" s="285" t="s">
        <v>1744</v>
      </c>
      <c r="E103" s="12" t="s">
        <v>129</v>
      </c>
      <c r="F103" s="16" t="s">
        <v>270</v>
      </c>
      <c r="G103" s="37" t="s">
        <v>173</v>
      </c>
      <c r="H103" s="37" t="s">
        <v>173</v>
      </c>
      <c r="I103" s="37" t="s">
        <v>173</v>
      </c>
      <c r="J103" s="37" t="s">
        <v>188</v>
      </c>
      <c r="K103" s="37" t="s">
        <v>185</v>
      </c>
      <c r="L103" s="13" t="s">
        <v>411</v>
      </c>
      <c r="M103" s="276" t="s">
        <v>475</v>
      </c>
    </row>
    <row r="104" spans="1:13" ht="30.6" customHeight="1">
      <c r="A104" s="262"/>
      <c r="B104" s="259"/>
      <c r="C104" s="262"/>
      <c r="D104" s="287"/>
      <c r="E104" s="12" t="s">
        <v>132</v>
      </c>
      <c r="F104" s="16" t="s">
        <v>271</v>
      </c>
      <c r="G104" s="37" t="s">
        <v>173</v>
      </c>
      <c r="H104" s="37" t="s">
        <v>173</v>
      </c>
      <c r="I104" s="37" t="s">
        <v>173</v>
      </c>
      <c r="J104" s="37" t="s">
        <v>189</v>
      </c>
      <c r="K104" s="37" t="s">
        <v>190</v>
      </c>
      <c r="L104" s="67" t="s">
        <v>700</v>
      </c>
      <c r="M104" s="278"/>
    </row>
    <row r="105" spans="1:13" ht="21" customHeight="1">
      <c r="A105" s="263" t="s">
        <v>121</v>
      </c>
      <c r="B105" s="270" t="s">
        <v>19</v>
      </c>
      <c r="C105" s="263" t="s">
        <v>667</v>
      </c>
      <c r="D105" s="285" t="s">
        <v>1744</v>
      </c>
      <c r="E105" s="161" t="s">
        <v>376</v>
      </c>
      <c r="F105" s="94" t="s">
        <v>249</v>
      </c>
      <c r="G105" s="52" t="s">
        <v>250</v>
      </c>
      <c r="H105" s="52" t="s">
        <v>179</v>
      </c>
      <c r="I105" s="52" t="s">
        <v>1765</v>
      </c>
      <c r="J105" s="52" t="s">
        <v>1759</v>
      </c>
      <c r="K105" s="52" t="s">
        <v>185</v>
      </c>
      <c r="L105" s="160" t="s">
        <v>1371</v>
      </c>
      <c r="M105" s="318" t="s">
        <v>823</v>
      </c>
    </row>
    <row r="106" spans="1:13" ht="14.4" customHeight="1">
      <c r="A106" s="264"/>
      <c r="B106" s="271"/>
      <c r="C106" s="264"/>
      <c r="D106" s="286"/>
      <c r="E106" s="161" t="s">
        <v>202</v>
      </c>
      <c r="F106" s="94" t="s">
        <v>251</v>
      </c>
      <c r="G106" s="52" t="s">
        <v>173</v>
      </c>
      <c r="H106" s="52" t="s">
        <v>173</v>
      </c>
      <c r="I106" s="52" t="s">
        <v>173</v>
      </c>
      <c r="J106" s="52" t="s">
        <v>778</v>
      </c>
      <c r="K106" s="52" t="s">
        <v>185</v>
      </c>
      <c r="L106" s="162" t="s">
        <v>780</v>
      </c>
      <c r="M106" s="319"/>
    </row>
    <row r="107" spans="1:13" ht="20.399999999999999" customHeight="1">
      <c r="A107" s="264"/>
      <c r="B107" s="271"/>
      <c r="C107" s="264"/>
      <c r="D107" s="286"/>
      <c r="E107" s="161" t="s">
        <v>204</v>
      </c>
      <c r="F107" s="94" t="s">
        <v>252</v>
      </c>
      <c r="G107" s="52" t="s">
        <v>173</v>
      </c>
      <c r="H107" s="52" t="s">
        <v>173</v>
      </c>
      <c r="I107" s="52" t="s">
        <v>173</v>
      </c>
      <c r="J107" s="52" t="s">
        <v>779</v>
      </c>
      <c r="K107" s="52" t="s">
        <v>190</v>
      </c>
      <c r="L107" s="162" t="s">
        <v>780</v>
      </c>
      <c r="M107" s="319"/>
    </row>
    <row r="108" spans="1:13" ht="20.399999999999999" customHeight="1">
      <c r="A108" s="264"/>
      <c r="B108" s="271"/>
      <c r="C108" s="264"/>
      <c r="D108" s="286"/>
      <c r="E108" s="161" t="s">
        <v>202</v>
      </c>
      <c r="F108" s="94" t="s">
        <v>824</v>
      </c>
      <c r="G108" s="52" t="s">
        <v>173</v>
      </c>
      <c r="H108" s="52" t="s">
        <v>173</v>
      </c>
      <c r="I108" s="52" t="s">
        <v>173</v>
      </c>
      <c r="J108" s="52" t="s">
        <v>779</v>
      </c>
      <c r="K108" s="52" t="s">
        <v>185</v>
      </c>
      <c r="L108" s="162" t="s">
        <v>826</v>
      </c>
      <c r="M108" s="319"/>
    </row>
    <row r="109" spans="1:13" ht="20.399999999999999" customHeight="1">
      <c r="A109" s="265"/>
      <c r="B109" s="272"/>
      <c r="C109" s="265"/>
      <c r="D109" s="287"/>
      <c r="E109" s="161" t="s">
        <v>204</v>
      </c>
      <c r="F109" s="94" t="s">
        <v>825</v>
      </c>
      <c r="G109" s="52" t="s">
        <v>173</v>
      </c>
      <c r="H109" s="52" t="s">
        <v>173</v>
      </c>
      <c r="I109" s="52" t="s">
        <v>173</v>
      </c>
      <c r="J109" s="52" t="s">
        <v>820</v>
      </c>
      <c r="K109" s="52" t="s">
        <v>190</v>
      </c>
      <c r="L109" s="162" t="s">
        <v>826</v>
      </c>
      <c r="M109" s="320"/>
    </row>
    <row r="110" spans="1:13" ht="21" customHeight="1">
      <c r="A110" s="260" t="s">
        <v>122</v>
      </c>
      <c r="B110" s="257" t="s">
        <v>23</v>
      </c>
      <c r="C110" s="260" t="s">
        <v>851</v>
      </c>
      <c r="D110" s="321" t="s">
        <v>1744</v>
      </c>
      <c r="E110" s="12" t="s">
        <v>377</v>
      </c>
      <c r="F110" s="206" t="s">
        <v>264</v>
      </c>
      <c r="G110" s="37" t="s">
        <v>181</v>
      </c>
      <c r="H110" s="105" t="s">
        <v>1756</v>
      </c>
      <c r="I110" s="105" t="s">
        <v>561</v>
      </c>
      <c r="J110" s="37" t="s">
        <v>1760</v>
      </c>
      <c r="K110" s="37" t="s">
        <v>185</v>
      </c>
      <c r="L110" s="13" t="s">
        <v>1661</v>
      </c>
      <c r="M110" s="300" t="s">
        <v>474</v>
      </c>
    </row>
    <row r="111" spans="1:13" ht="20.399999999999999" customHeight="1">
      <c r="A111" s="261"/>
      <c r="B111" s="258"/>
      <c r="C111" s="261"/>
      <c r="D111" s="322"/>
      <c r="E111" s="12" t="s">
        <v>268</v>
      </c>
      <c r="F111" s="206" t="s">
        <v>266</v>
      </c>
      <c r="G111" s="37" t="s">
        <v>173</v>
      </c>
      <c r="H111" s="37" t="s">
        <v>173</v>
      </c>
      <c r="I111" s="37" t="s">
        <v>173</v>
      </c>
      <c r="J111" s="37" t="s">
        <v>778</v>
      </c>
      <c r="K111" s="37" t="s">
        <v>185</v>
      </c>
      <c r="L111" s="13" t="s">
        <v>781</v>
      </c>
      <c r="M111" s="300"/>
    </row>
    <row r="112" spans="1:13" ht="20.399999999999999" customHeight="1">
      <c r="A112" s="262"/>
      <c r="B112" s="259"/>
      <c r="C112" s="262"/>
      <c r="D112" s="323"/>
      <c r="E112" s="12" t="s">
        <v>269</v>
      </c>
      <c r="F112" s="206" t="s">
        <v>267</v>
      </c>
      <c r="G112" s="37" t="s">
        <v>173</v>
      </c>
      <c r="H112" s="37" t="s">
        <v>173</v>
      </c>
      <c r="I112" s="37" t="s">
        <v>173</v>
      </c>
      <c r="J112" s="37" t="s">
        <v>779</v>
      </c>
      <c r="K112" s="37" t="s">
        <v>190</v>
      </c>
      <c r="L112" s="13" t="s">
        <v>781</v>
      </c>
      <c r="M112" s="300"/>
    </row>
    <row r="113" spans="1:13" ht="21" customHeight="1">
      <c r="A113" s="260" t="s">
        <v>123</v>
      </c>
      <c r="B113" s="257" t="s">
        <v>22</v>
      </c>
      <c r="C113" s="260" t="s">
        <v>3</v>
      </c>
      <c r="D113" s="285" t="s">
        <v>1744</v>
      </c>
      <c r="E113" s="12" t="s">
        <v>151</v>
      </c>
      <c r="F113" s="16" t="s">
        <v>259</v>
      </c>
      <c r="G113" s="37" t="s">
        <v>173</v>
      </c>
      <c r="H113" s="37" t="s">
        <v>173</v>
      </c>
      <c r="I113" s="37" t="s">
        <v>173</v>
      </c>
      <c r="J113" s="37" t="s">
        <v>178</v>
      </c>
      <c r="K113" s="37" t="s">
        <v>263</v>
      </c>
      <c r="L113" s="13" t="s">
        <v>507</v>
      </c>
      <c r="M113" s="300" t="s">
        <v>473</v>
      </c>
    </row>
    <row r="114" spans="1:13" ht="14.4" customHeight="1">
      <c r="A114" s="261"/>
      <c r="B114" s="258"/>
      <c r="C114" s="261"/>
      <c r="D114" s="286"/>
      <c r="E114" s="12" t="s">
        <v>131</v>
      </c>
      <c r="F114" s="16" t="s">
        <v>260</v>
      </c>
      <c r="G114" s="37" t="s">
        <v>173</v>
      </c>
      <c r="H114" s="37" t="s">
        <v>173</v>
      </c>
      <c r="I114" s="37" t="s">
        <v>173</v>
      </c>
      <c r="J114" s="37" t="s">
        <v>179</v>
      </c>
      <c r="K114" s="37" t="s">
        <v>187</v>
      </c>
      <c r="L114" s="67" t="s">
        <v>700</v>
      </c>
      <c r="M114" s="300"/>
    </row>
    <row r="115" spans="1:13" ht="14.4" customHeight="1">
      <c r="A115" s="261"/>
      <c r="B115" s="258"/>
      <c r="C115" s="261"/>
      <c r="D115" s="286"/>
      <c r="E115" s="12" t="s">
        <v>129</v>
      </c>
      <c r="F115" s="16" t="s">
        <v>261</v>
      </c>
      <c r="G115" s="37" t="s">
        <v>173</v>
      </c>
      <c r="H115" s="37" t="s">
        <v>173</v>
      </c>
      <c r="I115" s="37" t="s">
        <v>173</v>
      </c>
      <c r="J115" s="37" t="s">
        <v>179</v>
      </c>
      <c r="K115" s="37" t="s">
        <v>185</v>
      </c>
      <c r="L115" s="13"/>
      <c r="M115" s="300"/>
    </row>
    <row r="116" spans="1:13" ht="14.4" customHeight="1">
      <c r="A116" s="262"/>
      <c r="B116" s="259"/>
      <c r="C116" s="262"/>
      <c r="D116" s="287"/>
      <c r="E116" s="12" t="s">
        <v>132</v>
      </c>
      <c r="F116" s="16" t="s">
        <v>262</v>
      </c>
      <c r="G116" s="37" t="s">
        <v>173</v>
      </c>
      <c r="H116" s="37" t="s">
        <v>173</v>
      </c>
      <c r="I116" s="37" t="s">
        <v>173</v>
      </c>
      <c r="J116" s="37" t="s">
        <v>184</v>
      </c>
      <c r="K116" s="37" t="s">
        <v>190</v>
      </c>
      <c r="L116" s="13"/>
      <c r="M116" s="300"/>
    </row>
    <row r="117" spans="1:13" ht="34.5" customHeight="1">
      <c r="A117" s="260" t="s">
        <v>124</v>
      </c>
      <c r="B117" s="257" t="s">
        <v>21</v>
      </c>
      <c r="C117" s="260" t="s">
        <v>7</v>
      </c>
      <c r="D117" s="285" t="s">
        <v>1744</v>
      </c>
      <c r="E117" s="12" t="s">
        <v>498</v>
      </c>
      <c r="F117" s="16" t="s">
        <v>258</v>
      </c>
      <c r="G117" s="37" t="s">
        <v>250</v>
      </c>
      <c r="H117" s="37" t="s">
        <v>173</v>
      </c>
      <c r="I117" s="37" t="s">
        <v>184</v>
      </c>
      <c r="J117" s="37" t="s">
        <v>189</v>
      </c>
      <c r="K117" s="37" t="s">
        <v>185</v>
      </c>
      <c r="L117" s="53" t="s">
        <v>707</v>
      </c>
      <c r="M117" s="276" t="s">
        <v>469</v>
      </c>
    </row>
    <row r="118" spans="1:13" ht="14.4" customHeight="1">
      <c r="A118" s="262"/>
      <c r="B118" s="259"/>
      <c r="C118" s="262"/>
      <c r="D118" s="287"/>
      <c r="E118" s="10" t="s">
        <v>202</v>
      </c>
      <c r="F118" s="16"/>
      <c r="G118" s="37" t="s">
        <v>173</v>
      </c>
      <c r="H118" s="37" t="s">
        <v>173</v>
      </c>
      <c r="I118" s="37" t="s">
        <v>173</v>
      </c>
      <c r="J118" s="37" t="s">
        <v>189</v>
      </c>
      <c r="K118" s="37" t="s">
        <v>185</v>
      </c>
      <c r="L118" s="13" t="s">
        <v>519</v>
      </c>
      <c r="M118" s="278"/>
    </row>
    <row r="119" spans="1:13" ht="28.8">
      <c r="A119" s="51" t="s">
        <v>125</v>
      </c>
      <c r="B119" s="43" t="s">
        <v>592</v>
      </c>
      <c r="C119" s="51" t="s">
        <v>3</v>
      </c>
      <c r="D119" s="87" t="s">
        <v>1744</v>
      </c>
      <c r="E119" s="10" t="s">
        <v>256</v>
      </c>
      <c r="F119" s="16" t="s">
        <v>257</v>
      </c>
      <c r="G119" s="37" t="s">
        <v>173</v>
      </c>
      <c r="H119" s="37" t="s">
        <v>173</v>
      </c>
      <c r="I119" s="37" t="s">
        <v>173</v>
      </c>
      <c r="J119" s="37"/>
      <c r="K119" s="37" t="s">
        <v>311</v>
      </c>
      <c r="L119" s="13" t="s">
        <v>257</v>
      </c>
      <c r="M119" s="68" t="s">
        <v>700</v>
      </c>
    </row>
    <row r="120" spans="1:13" ht="43.2">
      <c r="A120" s="51" t="s">
        <v>126</v>
      </c>
      <c r="B120" s="43" t="s">
        <v>406</v>
      </c>
      <c r="C120" s="64" t="s">
        <v>3</v>
      </c>
      <c r="D120" s="87" t="s">
        <v>1744</v>
      </c>
      <c r="E120" s="10" t="s">
        <v>255</v>
      </c>
      <c r="F120" s="16" t="s">
        <v>254</v>
      </c>
      <c r="G120" s="37" t="s">
        <v>173</v>
      </c>
      <c r="H120" s="37" t="s">
        <v>173</v>
      </c>
      <c r="I120" s="37" t="s">
        <v>173</v>
      </c>
      <c r="J120" s="37"/>
      <c r="K120" s="37" t="s">
        <v>311</v>
      </c>
      <c r="L120" s="13" t="s">
        <v>254</v>
      </c>
      <c r="M120" s="68" t="s">
        <v>700</v>
      </c>
    </row>
    <row r="121" spans="1:13" ht="51.6">
      <c r="A121" s="51" t="s">
        <v>127</v>
      </c>
      <c r="B121" s="43" t="s">
        <v>20</v>
      </c>
      <c r="C121" s="51" t="s">
        <v>3</v>
      </c>
      <c r="D121" s="87" t="s">
        <v>1744</v>
      </c>
      <c r="E121" s="10" t="s">
        <v>378</v>
      </c>
      <c r="F121" s="16" t="s">
        <v>253</v>
      </c>
      <c r="G121" s="37" t="s">
        <v>181</v>
      </c>
      <c r="H121" s="37" t="s">
        <v>179</v>
      </c>
      <c r="I121" s="37" t="s">
        <v>188</v>
      </c>
      <c r="J121" s="37" t="s">
        <v>189</v>
      </c>
      <c r="K121" s="37" t="s">
        <v>190</v>
      </c>
      <c r="L121" s="13" t="s">
        <v>708</v>
      </c>
      <c r="M121" s="66" t="s">
        <v>472</v>
      </c>
    </row>
    <row r="122" spans="1:13" ht="21" customHeight="1">
      <c r="A122" s="260" t="s">
        <v>128</v>
      </c>
      <c r="B122" s="257" t="s">
        <v>2</v>
      </c>
      <c r="C122" s="260" t="s">
        <v>3</v>
      </c>
      <c r="D122" s="285" t="s">
        <v>1744</v>
      </c>
      <c r="E122" s="10" t="s">
        <v>202</v>
      </c>
      <c r="F122" s="16" t="s">
        <v>221</v>
      </c>
      <c r="G122" s="37" t="s">
        <v>173</v>
      </c>
      <c r="H122" s="37" t="s">
        <v>173</v>
      </c>
      <c r="I122" s="37" t="s">
        <v>173</v>
      </c>
      <c r="J122" s="37" t="s">
        <v>179</v>
      </c>
      <c r="K122" s="37" t="s">
        <v>185</v>
      </c>
      <c r="L122" s="13" t="s">
        <v>508</v>
      </c>
      <c r="M122" s="300" t="s">
        <v>471</v>
      </c>
    </row>
    <row r="123" spans="1:13" ht="20.399999999999999" customHeight="1">
      <c r="A123" s="262"/>
      <c r="B123" s="259"/>
      <c r="C123" s="261"/>
      <c r="D123" s="287"/>
      <c r="E123" s="10" t="s">
        <v>204</v>
      </c>
      <c r="F123" s="16" t="s">
        <v>221</v>
      </c>
      <c r="G123" s="37" t="s">
        <v>173</v>
      </c>
      <c r="H123" s="37" t="s">
        <v>173</v>
      </c>
      <c r="I123" s="37" t="s">
        <v>173</v>
      </c>
      <c r="J123" s="37" t="s">
        <v>184</v>
      </c>
      <c r="K123" s="37" t="s">
        <v>190</v>
      </c>
      <c r="L123" s="67" t="s">
        <v>700</v>
      </c>
      <c r="M123" s="300"/>
    </row>
    <row r="124" spans="1:13" ht="31.2">
      <c r="A124" s="51" t="s">
        <v>388</v>
      </c>
      <c r="B124" s="43" t="s">
        <v>389</v>
      </c>
      <c r="C124" s="64" t="s">
        <v>44</v>
      </c>
      <c r="D124" s="87" t="s">
        <v>1744</v>
      </c>
      <c r="E124" s="8" t="s">
        <v>500</v>
      </c>
      <c r="F124" s="16" t="s">
        <v>389</v>
      </c>
      <c r="G124" s="37" t="s">
        <v>178</v>
      </c>
      <c r="H124" s="37" t="s">
        <v>188</v>
      </c>
      <c r="I124" s="37" t="s">
        <v>189</v>
      </c>
      <c r="J124" s="37" t="s">
        <v>1756</v>
      </c>
      <c r="K124" s="37" t="s">
        <v>273</v>
      </c>
      <c r="L124" s="13" t="s">
        <v>709</v>
      </c>
      <c r="M124" s="66" t="s">
        <v>470</v>
      </c>
    </row>
    <row r="125" spans="1:13" ht="34.5" customHeight="1">
      <c r="A125" s="260" t="s">
        <v>390</v>
      </c>
      <c r="B125" s="257" t="s">
        <v>391</v>
      </c>
      <c r="C125" s="260" t="s">
        <v>172</v>
      </c>
      <c r="D125" s="285" t="s">
        <v>1744</v>
      </c>
      <c r="E125" s="8" t="s">
        <v>407</v>
      </c>
      <c r="F125" s="16" t="s">
        <v>402</v>
      </c>
      <c r="G125" s="37" t="s">
        <v>178</v>
      </c>
      <c r="H125" s="37" t="s">
        <v>232</v>
      </c>
      <c r="I125" s="37" t="s">
        <v>184</v>
      </c>
      <c r="J125" s="37" t="s">
        <v>1764</v>
      </c>
      <c r="K125" s="37" t="s">
        <v>180</v>
      </c>
      <c r="L125" s="276" t="s">
        <v>710</v>
      </c>
      <c r="M125" s="276" t="s">
        <v>449</v>
      </c>
    </row>
    <row r="126" spans="1:13" ht="34.5" customHeight="1">
      <c r="A126" s="261"/>
      <c r="B126" s="258"/>
      <c r="C126" s="261"/>
      <c r="D126" s="286"/>
      <c r="E126" s="8" t="s">
        <v>558</v>
      </c>
      <c r="F126" s="16" t="s">
        <v>559</v>
      </c>
      <c r="G126" s="37" t="s">
        <v>1764</v>
      </c>
      <c r="H126" s="37" t="s">
        <v>232</v>
      </c>
      <c r="I126" s="37" t="s">
        <v>561</v>
      </c>
      <c r="J126" s="37" t="s">
        <v>1753</v>
      </c>
      <c r="K126" s="37" t="s">
        <v>180</v>
      </c>
      <c r="L126" s="277"/>
      <c r="M126" s="277"/>
    </row>
    <row r="127" spans="1:13" ht="20.399999999999999" customHeight="1">
      <c r="A127" s="261"/>
      <c r="B127" s="258"/>
      <c r="C127" s="261"/>
      <c r="D127" s="286"/>
      <c r="E127" s="8" t="s">
        <v>205</v>
      </c>
      <c r="F127" s="16" t="s">
        <v>450</v>
      </c>
      <c r="G127" s="37"/>
      <c r="H127" s="37" t="s">
        <v>173</v>
      </c>
      <c r="I127" s="37" t="s">
        <v>173</v>
      </c>
      <c r="J127" s="37" t="s">
        <v>179</v>
      </c>
      <c r="K127" s="37" t="s">
        <v>180</v>
      </c>
      <c r="L127" s="277"/>
      <c r="M127" s="277"/>
    </row>
    <row r="128" spans="1:13" ht="20.399999999999999" customHeight="1">
      <c r="A128" s="261"/>
      <c r="B128" s="258"/>
      <c r="C128" s="261"/>
      <c r="D128" s="286"/>
      <c r="E128" s="8" t="s">
        <v>455</v>
      </c>
      <c r="F128" s="16" t="s">
        <v>451</v>
      </c>
      <c r="G128" s="37"/>
      <c r="H128" s="37" t="s">
        <v>173</v>
      </c>
      <c r="I128" s="37" t="s">
        <v>173</v>
      </c>
      <c r="J128" s="37" t="s">
        <v>179</v>
      </c>
      <c r="K128" s="37" t="s">
        <v>180</v>
      </c>
      <c r="L128" s="277"/>
      <c r="M128" s="277"/>
    </row>
    <row r="129" spans="1:13" ht="20.399999999999999" customHeight="1">
      <c r="A129" s="261"/>
      <c r="B129" s="258"/>
      <c r="C129" s="261"/>
      <c r="D129" s="286"/>
      <c r="E129" s="8" t="s">
        <v>202</v>
      </c>
      <c r="F129" s="16" t="s">
        <v>452</v>
      </c>
      <c r="G129" s="37"/>
      <c r="H129" s="37" t="s">
        <v>173</v>
      </c>
      <c r="I129" s="37" t="s">
        <v>173</v>
      </c>
      <c r="J129" s="37" t="s">
        <v>561</v>
      </c>
      <c r="K129" s="37" t="s">
        <v>185</v>
      </c>
      <c r="L129" s="277"/>
      <c r="M129" s="277"/>
    </row>
    <row r="130" spans="1:13" ht="20.399999999999999" customHeight="1">
      <c r="A130" s="261"/>
      <c r="B130" s="258"/>
      <c r="C130" s="261"/>
      <c r="D130" s="286"/>
      <c r="E130" s="8" t="s">
        <v>456</v>
      </c>
      <c r="F130" s="16" t="s">
        <v>453</v>
      </c>
      <c r="G130" s="37"/>
      <c r="H130" s="37" t="s">
        <v>173</v>
      </c>
      <c r="I130" s="37" t="s">
        <v>173</v>
      </c>
      <c r="J130" s="37" t="s">
        <v>184</v>
      </c>
      <c r="K130" s="37" t="s">
        <v>180</v>
      </c>
      <c r="L130" s="277"/>
      <c r="M130" s="277"/>
    </row>
    <row r="131" spans="1:13" ht="14.4" customHeight="1">
      <c r="A131" s="261"/>
      <c r="B131" s="258"/>
      <c r="C131" s="261"/>
      <c r="D131" s="286"/>
      <c r="E131" s="8" t="s">
        <v>457</v>
      </c>
      <c r="F131" s="16" t="s">
        <v>454</v>
      </c>
      <c r="G131" s="37"/>
      <c r="H131" s="37" t="s">
        <v>173</v>
      </c>
      <c r="I131" s="37" t="s">
        <v>173</v>
      </c>
      <c r="J131" s="37" t="s">
        <v>184</v>
      </c>
      <c r="K131" s="37" t="s">
        <v>180</v>
      </c>
      <c r="L131" s="277"/>
      <c r="M131" s="277"/>
    </row>
    <row r="132" spans="1:13" ht="20.399999999999999" customHeight="1">
      <c r="A132" s="261"/>
      <c r="B132" s="258"/>
      <c r="C132" s="261"/>
      <c r="D132" s="286"/>
      <c r="E132" s="8" t="s">
        <v>167</v>
      </c>
      <c r="F132" s="16" t="s">
        <v>560</v>
      </c>
      <c r="G132" s="37"/>
      <c r="H132" s="37"/>
      <c r="I132" s="37"/>
      <c r="J132" s="37" t="s">
        <v>561</v>
      </c>
      <c r="K132" s="37" t="s">
        <v>183</v>
      </c>
      <c r="L132" s="277"/>
      <c r="M132" s="277"/>
    </row>
    <row r="133" spans="1:13" ht="20.399999999999999" customHeight="1">
      <c r="A133" s="261"/>
      <c r="B133" s="258"/>
      <c r="C133" s="261"/>
      <c r="D133" s="286"/>
      <c r="E133" s="8" t="s">
        <v>562</v>
      </c>
      <c r="F133" s="16" t="s">
        <v>560</v>
      </c>
      <c r="G133" s="37"/>
      <c r="H133" s="37"/>
      <c r="I133" s="37"/>
      <c r="J133" s="37" t="s">
        <v>561</v>
      </c>
      <c r="K133" s="37" t="s">
        <v>180</v>
      </c>
      <c r="L133" s="277"/>
      <c r="M133" s="277"/>
    </row>
    <row r="134" spans="1:13" ht="20.399999999999999" customHeight="1">
      <c r="A134" s="261"/>
      <c r="B134" s="258"/>
      <c r="C134" s="261"/>
      <c r="D134" s="286"/>
      <c r="E134" s="8" t="s">
        <v>209</v>
      </c>
      <c r="F134" s="16" t="s">
        <v>560</v>
      </c>
      <c r="G134" s="37"/>
      <c r="H134" s="37"/>
      <c r="I134" s="37"/>
      <c r="J134" s="37" t="s">
        <v>561</v>
      </c>
      <c r="K134" s="37" t="s">
        <v>180</v>
      </c>
      <c r="L134" s="277"/>
      <c r="M134" s="277"/>
    </row>
    <row r="135" spans="1:13" ht="20.399999999999999" customHeight="1">
      <c r="A135" s="262"/>
      <c r="B135" s="259"/>
      <c r="C135" s="262"/>
      <c r="D135" s="287"/>
      <c r="E135" s="8" t="s">
        <v>210</v>
      </c>
      <c r="F135" s="16" t="s">
        <v>560</v>
      </c>
      <c r="G135" s="37"/>
      <c r="H135" s="37"/>
      <c r="I135" s="37"/>
      <c r="J135" s="37" t="s">
        <v>561</v>
      </c>
      <c r="K135" s="37" t="s">
        <v>180</v>
      </c>
      <c r="L135" s="278"/>
      <c r="M135" s="278"/>
    </row>
    <row r="136" spans="1:13" ht="15" customHeight="1">
      <c r="A136" s="260" t="s">
        <v>392</v>
      </c>
      <c r="B136" s="257" t="s">
        <v>393</v>
      </c>
      <c r="C136" s="260" t="s">
        <v>7</v>
      </c>
      <c r="D136" s="285" t="s">
        <v>1744</v>
      </c>
      <c r="E136" s="4" t="s">
        <v>167</v>
      </c>
      <c r="F136" s="16" t="s">
        <v>403</v>
      </c>
      <c r="G136" s="37" t="s">
        <v>173</v>
      </c>
      <c r="H136" s="37" t="s">
        <v>173</v>
      </c>
      <c r="I136" s="37" t="s">
        <v>173</v>
      </c>
      <c r="J136" s="37" t="s">
        <v>181</v>
      </c>
      <c r="K136" s="37" t="s">
        <v>183</v>
      </c>
      <c r="L136" s="279" t="s">
        <v>711</v>
      </c>
      <c r="M136" s="312" t="s">
        <v>445</v>
      </c>
    </row>
    <row r="137" spans="1:13" ht="14.4" customHeight="1">
      <c r="A137" s="261"/>
      <c r="B137" s="258"/>
      <c r="C137" s="261"/>
      <c r="D137" s="286"/>
      <c r="E137" s="4" t="s">
        <v>446</v>
      </c>
      <c r="F137" s="16" t="s">
        <v>404</v>
      </c>
      <c r="G137" s="37" t="s">
        <v>181</v>
      </c>
      <c r="H137" s="37" t="s">
        <v>232</v>
      </c>
      <c r="I137" s="37" t="s">
        <v>179</v>
      </c>
      <c r="J137" s="37" t="s">
        <v>184</v>
      </c>
      <c r="K137" s="37" t="s">
        <v>185</v>
      </c>
      <c r="L137" s="280"/>
      <c r="M137" s="313"/>
    </row>
    <row r="138" spans="1:13" ht="14.4" customHeight="1">
      <c r="A138" s="261"/>
      <c r="B138" s="258"/>
      <c r="C138" s="261"/>
      <c r="D138" s="286"/>
      <c r="E138" s="4" t="s">
        <v>515</v>
      </c>
      <c r="F138" s="16" t="s">
        <v>404</v>
      </c>
      <c r="G138" s="37" t="s">
        <v>179</v>
      </c>
      <c r="H138" s="37" t="s">
        <v>173</v>
      </c>
      <c r="I138" s="37" t="s">
        <v>184</v>
      </c>
      <c r="J138" s="37" t="s">
        <v>188</v>
      </c>
      <c r="K138" s="37" t="s">
        <v>185</v>
      </c>
      <c r="L138" s="280"/>
      <c r="M138" s="313"/>
    </row>
    <row r="139" spans="1:13" ht="14.4" customHeight="1">
      <c r="A139" s="261"/>
      <c r="B139" s="258"/>
      <c r="C139" s="261"/>
      <c r="D139" s="286"/>
      <c r="E139" s="4" t="s">
        <v>202</v>
      </c>
      <c r="F139" s="16" t="s">
        <v>447</v>
      </c>
      <c r="G139" s="37" t="s">
        <v>173</v>
      </c>
      <c r="H139" s="37" t="s">
        <v>173</v>
      </c>
      <c r="I139" s="37" t="s">
        <v>173</v>
      </c>
      <c r="J139" s="37" t="s">
        <v>184</v>
      </c>
      <c r="K139" s="37" t="s">
        <v>185</v>
      </c>
      <c r="L139" s="280"/>
      <c r="M139" s="313"/>
    </row>
    <row r="140" spans="1:13" ht="14.4" customHeight="1">
      <c r="A140" s="261"/>
      <c r="B140" s="259"/>
      <c r="C140" s="261"/>
      <c r="D140" s="286"/>
      <c r="E140" s="4" t="s">
        <v>204</v>
      </c>
      <c r="F140" s="16" t="s">
        <v>448</v>
      </c>
      <c r="G140" s="37" t="s">
        <v>173</v>
      </c>
      <c r="H140" s="37" t="s">
        <v>173</v>
      </c>
      <c r="I140" s="37" t="s">
        <v>173</v>
      </c>
      <c r="J140" s="37" t="s">
        <v>189</v>
      </c>
      <c r="K140" s="37" t="s">
        <v>190</v>
      </c>
      <c r="L140" s="280"/>
      <c r="M140" s="313"/>
    </row>
    <row r="141" spans="1:13" ht="81.599999999999994">
      <c r="A141" s="51" t="s">
        <v>437</v>
      </c>
      <c r="B141" s="43" t="s">
        <v>438</v>
      </c>
      <c r="C141" s="51" t="s">
        <v>44</v>
      </c>
      <c r="D141" s="218" t="s">
        <v>1744</v>
      </c>
      <c r="E141" s="51" t="s">
        <v>203</v>
      </c>
      <c r="F141" s="16" t="s">
        <v>439</v>
      </c>
      <c r="G141" s="52" t="s">
        <v>178</v>
      </c>
      <c r="H141" s="37" t="s">
        <v>173</v>
      </c>
      <c r="I141" s="37" t="s">
        <v>173</v>
      </c>
      <c r="J141" s="52" t="s">
        <v>189</v>
      </c>
      <c r="K141" s="52" t="s">
        <v>187</v>
      </c>
      <c r="L141" s="36" t="s">
        <v>712</v>
      </c>
      <c r="M141" s="11" t="s">
        <v>441</v>
      </c>
    </row>
    <row r="142" spans="1:13" ht="45" customHeight="1">
      <c r="A142" s="260" t="s">
        <v>443</v>
      </c>
      <c r="B142" s="257" t="s">
        <v>442</v>
      </c>
      <c r="C142" s="260" t="s">
        <v>737</v>
      </c>
      <c r="D142" s="263" t="s">
        <v>1745</v>
      </c>
      <c r="E142" s="51" t="s">
        <v>976</v>
      </c>
      <c r="F142" s="16" t="s">
        <v>925</v>
      </c>
      <c r="G142" s="52" t="s">
        <v>779</v>
      </c>
      <c r="H142" s="52" t="s">
        <v>173</v>
      </c>
      <c r="I142" s="52" t="s">
        <v>1762</v>
      </c>
      <c r="J142" s="52" t="s">
        <v>1668</v>
      </c>
      <c r="K142" s="52" t="s">
        <v>1712</v>
      </c>
      <c r="L142" s="254" t="s">
        <v>1664</v>
      </c>
      <c r="M142" s="279" t="s">
        <v>1663</v>
      </c>
    </row>
    <row r="143" spans="1:13" ht="20.399999999999999" customHeight="1">
      <c r="A143" s="261"/>
      <c r="B143" s="258"/>
      <c r="C143" s="261"/>
      <c r="D143" s="264"/>
      <c r="E143" s="86" t="s">
        <v>1665</v>
      </c>
      <c r="F143" s="85" t="s">
        <v>1666</v>
      </c>
      <c r="G143" s="52" t="s">
        <v>779</v>
      </c>
      <c r="H143" s="52" t="s">
        <v>173</v>
      </c>
      <c r="I143" s="52" t="s">
        <v>173</v>
      </c>
      <c r="J143" s="52" t="s">
        <v>1668</v>
      </c>
      <c r="K143" s="52" t="s">
        <v>1712</v>
      </c>
      <c r="L143" s="255"/>
      <c r="M143" s="280"/>
    </row>
    <row r="144" spans="1:13" ht="14.4" customHeight="1">
      <c r="A144" s="262"/>
      <c r="B144" s="259"/>
      <c r="C144" s="262"/>
      <c r="D144" s="265"/>
      <c r="E144" s="128" t="s">
        <v>202</v>
      </c>
      <c r="F144" s="206" t="s">
        <v>1667</v>
      </c>
      <c r="G144" s="52" t="s">
        <v>173</v>
      </c>
      <c r="H144" s="52" t="s">
        <v>173</v>
      </c>
      <c r="I144" s="52" t="s">
        <v>173</v>
      </c>
      <c r="J144" s="52" t="s">
        <v>1668</v>
      </c>
      <c r="K144" s="52" t="s">
        <v>185</v>
      </c>
      <c r="L144" s="256"/>
      <c r="M144" s="281"/>
    </row>
    <row r="145" spans="1:13" ht="33.75" customHeight="1">
      <c r="A145" s="260" t="s">
        <v>545</v>
      </c>
      <c r="B145" s="257" t="s">
        <v>548</v>
      </c>
      <c r="C145" s="260" t="s">
        <v>336</v>
      </c>
      <c r="D145" s="263" t="s">
        <v>1745</v>
      </c>
      <c r="E145" s="51" t="s">
        <v>673</v>
      </c>
      <c r="F145" s="16" t="s">
        <v>548</v>
      </c>
      <c r="G145" s="52" t="s">
        <v>189</v>
      </c>
      <c r="H145" s="52" t="s">
        <v>1753</v>
      </c>
      <c r="I145" s="52" t="s">
        <v>1765</v>
      </c>
      <c r="J145" s="52" t="s">
        <v>1759</v>
      </c>
      <c r="K145" s="52" t="s">
        <v>185</v>
      </c>
      <c r="L145" s="291" t="s">
        <v>827</v>
      </c>
      <c r="M145" s="279" t="s">
        <v>549</v>
      </c>
    </row>
    <row r="146" spans="1:13" ht="14.4" customHeight="1">
      <c r="A146" s="261"/>
      <c r="B146" s="258"/>
      <c r="C146" s="261"/>
      <c r="D146" s="264"/>
      <c r="E146" s="51" t="s">
        <v>202</v>
      </c>
      <c r="F146" s="16" t="s">
        <v>551</v>
      </c>
      <c r="G146" s="52" t="s">
        <v>554</v>
      </c>
      <c r="H146" s="52" t="s">
        <v>554</v>
      </c>
      <c r="I146" s="52" t="s">
        <v>554</v>
      </c>
      <c r="J146" s="52" t="s">
        <v>554</v>
      </c>
      <c r="K146" s="52" t="s">
        <v>185</v>
      </c>
      <c r="L146" s="292"/>
      <c r="M146" s="280"/>
    </row>
    <row r="147" spans="1:13" ht="14.4" customHeight="1">
      <c r="A147" s="261"/>
      <c r="B147" s="258"/>
      <c r="C147" s="261"/>
      <c r="D147" s="264"/>
      <c r="E147" s="51" t="s">
        <v>204</v>
      </c>
      <c r="F147" s="16" t="s">
        <v>552</v>
      </c>
      <c r="G147" s="52" t="s">
        <v>554</v>
      </c>
      <c r="H147" s="52" t="s">
        <v>554</v>
      </c>
      <c r="I147" s="52" t="s">
        <v>554</v>
      </c>
      <c r="J147" s="52" t="s">
        <v>554</v>
      </c>
      <c r="K147" s="213" t="s">
        <v>185</v>
      </c>
      <c r="L147" s="292"/>
      <c r="M147" s="280"/>
    </row>
    <row r="148" spans="1:13" ht="14.4" customHeight="1">
      <c r="A148" s="261"/>
      <c r="B148" s="258"/>
      <c r="C148" s="261"/>
      <c r="D148" s="264"/>
      <c r="E148" s="51" t="s">
        <v>167</v>
      </c>
      <c r="F148" s="16" t="s">
        <v>39</v>
      </c>
      <c r="G148" s="52" t="s">
        <v>554</v>
      </c>
      <c r="H148" s="52" t="s">
        <v>554</v>
      </c>
      <c r="I148" s="52" t="s">
        <v>554</v>
      </c>
      <c r="J148" s="52" t="s">
        <v>554</v>
      </c>
      <c r="K148" s="52" t="s">
        <v>183</v>
      </c>
      <c r="L148" s="292"/>
      <c r="M148" s="280"/>
    </row>
    <row r="149" spans="1:13" ht="14.4" customHeight="1">
      <c r="A149" s="262"/>
      <c r="B149" s="259"/>
      <c r="C149" s="262"/>
      <c r="D149" s="265"/>
      <c r="E149" s="51" t="s">
        <v>203</v>
      </c>
      <c r="F149" s="16" t="s">
        <v>553</v>
      </c>
      <c r="G149" s="52" t="s">
        <v>554</v>
      </c>
      <c r="H149" s="52" t="s">
        <v>554</v>
      </c>
      <c r="I149" s="52" t="s">
        <v>554</v>
      </c>
      <c r="J149" s="52" t="s">
        <v>554</v>
      </c>
      <c r="K149" s="213" t="s">
        <v>185</v>
      </c>
      <c r="L149" s="293"/>
      <c r="M149" s="281"/>
    </row>
    <row r="150" spans="1:13" ht="20.399999999999999" customHeight="1">
      <c r="A150" s="263" t="s">
        <v>546</v>
      </c>
      <c r="B150" s="270" t="s">
        <v>555</v>
      </c>
      <c r="C150" s="263" t="s">
        <v>48</v>
      </c>
      <c r="D150" s="285" t="s">
        <v>1744</v>
      </c>
      <c r="E150" s="129" t="s">
        <v>674</v>
      </c>
      <c r="F150" s="94" t="s">
        <v>557</v>
      </c>
      <c r="G150" s="52" t="s">
        <v>1764</v>
      </c>
      <c r="H150" s="52" t="s">
        <v>1753</v>
      </c>
      <c r="I150" s="52" t="s">
        <v>1765</v>
      </c>
      <c r="J150" s="52" t="s">
        <v>1759</v>
      </c>
      <c r="K150" s="52" t="s">
        <v>896</v>
      </c>
      <c r="L150" s="288" t="s">
        <v>1372</v>
      </c>
      <c r="M150" s="294" t="s">
        <v>556</v>
      </c>
    </row>
    <row r="151" spans="1:13" ht="14.4" customHeight="1">
      <c r="A151" s="264"/>
      <c r="B151" s="271"/>
      <c r="C151" s="264"/>
      <c r="D151" s="286"/>
      <c r="E151" s="129" t="s">
        <v>905</v>
      </c>
      <c r="F151" s="94" t="s">
        <v>555</v>
      </c>
      <c r="G151" s="52" t="s">
        <v>1765</v>
      </c>
      <c r="H151" s="52" t="s">
        <v>1759</v>
      </c>
      <c r="I151" s="52" t="s">
        <v>1759</v>
      </c>
      <c r="J151" s="52" t="s">
        <v>779</v>
      </c>
      <c r="K151" s="52" t="s">
        <v>897</v>
      </c>
      <c r="L151" s="289"/>
      <c r="M151" s="295"/>
    </row>
    <row r="152" spans="1:13" ht="51" customHeight="1">
      <c r="A152" s="264"/>
      <c r="B152" s="271"/>
      <c r="C152" s="264"/>
      <c r="D152" s="286"/>
      <c r="E152" s="129" t="s">
        <v>202</v>
      </c>
      <c r="F152" s="94" t="s">
        <v>899</v>
      </c>
      <c r="G152" s="52" t="s">
        <v>173</v>
      </c>
      <c r="H152" s="52" t="s">
        <v>173</v>
      </c>
      <c r="I152" s="52" t="s">
        <v>173</v>
      </c>
      <c r="J152" s="52" t="s">
        <v>1759</v>
      </c>
      <c r="K152" s="52" t="s">
        <v>550</v>
      </c>
      <c r="L152" s="289"/>
      <c r="M152" s="295"/>
    </row>
    <row r="153" spans="1:13" ht="20.399999999999999" customHeight="1">
      <c r="A153" s="265"/>
      <c r="B153" s="272"/>
      <c r="C153" s="265"/>
      <c r="D153" s="287"/>
      <c r="E153" s="129" t="s">
        <v>204</v>
      </c>
      <c r="F153" s="94" t="s">
        <v>898</v>
      </c>
      <c r="G153" s="52" t="s">
        <v>173</v>
      </c>
      <c r="H153" s="52" t="s">
        <v>173</v>
      </c>
      <c r="I153" s="52" t="s">
        <v>173</v>
      </c>
      <c r="J153" s="52" t="s">
        <v>779</v>
      </c>
      <c r="K153" s="52" t="s">
        <v>190</v>
      </c>
      <c r="L153" s="290"/>
      <c r="M153" s="296"/>
    </row>
    <row r="154" spans="1:13" ht="30.6">
      <c r="A154" s="51" t="s">
        <v>569</v>
      </c>
      <c r="B154" s="43" t="s">
        <v>1392</v>
      </c>
      <c r="C154" s="51" t="s">
        <v>785</v>
      </c>
      <c r="D154" s="39" t="s">
        <v>1745</v>
      </c>
      <c r="E154" s="154" t="s">
        <v>1395</v>
      </c>
      <c r="F154" s="16" t="s">
        <v>1396</v>
      </c>
      <c r="G154" s="52" t="s">
        <v>1764</v>
      </c>
      <c r="H154" s="52" t="s">
        <v>173</v>
      </c>
      <c r="I154" s="52" t="s">
        <v>173</v>
      </c>
      <c r="J154" s="52" t="s">
        <v>173</v>
      </c>
      <c r="K154" s="52" t="s">
        <v>173</v>
      </c>
      <c r="L154" s="36" t="s">
        <v>1393</v>
      </c>
      <c r="M154" s="11" t="s">
        <v>1394</v>
      </c>
    </row>
    <row r="155" spans="1:13" ht="20.399999999999999">
      <c r="A155" s="51" t="s">
        <v>570</v>
      </c>
      <c r="B155" s="43" t="s">
        <v>571</v>
      </c>
      <c r="C155" s="51" t="s">
        <v>3</v>
      </c>
      <c r="D155" s="39" t="s">
        <v>1745</v>
      </c>
      <c r="E155" s="51" t="s">
        <v>594</v>
      </c>
      <c r="F155" s="16" t="s">
        <v>593</v>
      </c>
      <c r="G155" s="52" t="s">
        <v>1756</v>
      </c>
      <c r="H155" s="52" t="s">
        <v>173</v>
      </c>
      <c r="I155" s="52" t="s">
        <v>173</v>
      </c>
      <c r="J155" s="52" t="s">
        <v>173</v>
      </c>
      <c r="K155" s="52" t="s">
        <v>173</v>
      </c>
      <c r="L155" s="36" t="s">
        <v>173</v>
      </c>
      <c r="M155" s="11" t="s">
        <v>591</v>
      </c>
    </row>
    <row r="156" spans="1:13" ht="33.75" customHeight="1">
      <c r="A156" s="285" t="s">
        <v>572</v>
      </c>
      <c r="B156" s="325" t="s">
        <v>1867</v>
      </c>
      <c r="C156" s="285" t="s">
        <v>785</v>
      </c>
      <c r="D156" s="285" t="s">
        <v>1745</v>
      </c>
      <c r="E156" s="87" t="s">
        <v>680</v>
      </c>
      <c r="F156" s="130" t="s">
        <v>598</v>
      </c>
      <c r="G156" s="131" t="s">
        <v>1756</v>
      </c>
      <c r="H156" s="131" t="s">
        <v>778</v>
      </c>
      <c r="I156" s="131" t="s">
        <v>1757</v>
      </c>
      <c r="J156" s="131" t="s">
        <v>1766</v>
      </c>
      <c r="K156" s="215" t="s">
        <v>1724</v>
      </c>
      <c r="L156" s="132" t="s">
        <v>1155</v>
      </c>
      <c r="M156" s="297" t="s">
        <v>595</v>
      </c>
    </row>
    <row r="157" spans="1:13" ht="20.399999999999999" customHeight="1">
      <c r="A157" s="286"/>
      <c r="B157" s="326"/>
      <c r="C157" s="286"/>
      <c r="D157" s="286"/>
      <c r="E157" s="87" t="s">
        <v>681</v>
      </c>
      <c r="F157" s="130" t="s">
        <v>599</v>
      </c>
      <c r="G157" s="131" t="s">
        <v>1756</v>
      </c>
      <c r="H157" s="131" t="s">
        <v>778</v>
      </c>
      <c r="I157" s="131" t="s">
        <v>1757</v>
      </c>
      <c r="J157" s="131" t="s">
        <v>1766</v>
      </c>
      <c r="K157" s="215" t="s">
        <v>1724</v>
      </c>
      <c r="L157" s="132" t="s">
        <v>601</v>
      </c>
      <c r="M157" s="298"/>
    </row>
    <row r="158" spans="1:13" ht="20.399999999999999" customHeight="1">
      <c r="A158" s="287"/>
      <c r="B158" s="327"/>
      <c r="C158" s="287"/>
      <c r="D158" s="287"/>
      <c r="E158" s="87" t="s">
        <v>682</v>
      </c>
      <c r="F158" s="130" t="s">
        <v>600</v>
      </c>
      <c r="G158" s="131" t="s">
        <v>1756</v>
      </c>
      <c r="H158" s="131" t="s">
        <v>778</v>
      </c>
      <c r="I158" s="131" t="s">
        <v>1757</v>
      </c>
      <c r="J158" s="131" t="s">
        <v>1766</v>
      </c>
      <c r="K158" s="215" t="s">
        <v>1724</v>
      </c>
      <c r="L158" s="132" t="s">
        <v>602</v>
      </c>
      <c r="M158" s="299"/>
    </row>
    <row r="159" spans="1:13" ht="14.4" customHeight="1">
      <c r="A159" s="263" t="s">
        <v>573</v>
      </c>
      <c r="B159" s="270" t="s">
        <v>584</v>
      </c>
      <c r="C159" s="263" t="s">
        <v>7</v>
      </c>
      <c r="D159" s="285" t="s">
        <v>1744</v>
      </c>
      <c r="E159" s="129" t="s">
        <v>685</v>
      </c>
      <c r="F159" s="94" t="s">
        <v>828</v>
      </c>
      <c r="G159" s="52" t="s">
        <v>1756</v>
      </c>
      <c r="H159" s="52" t="s">
        <v>561</v>
      </c>
      <c r="I159" s="52" t="s">
        <v>778</v>
      </c>
      <c r="J159" s="52" t="s">
        <v>1765</v>
      </c>
      <c r="K159" s="52" t="s">
        <v>604</v>
      </c>
      <c r="L159" s="95" t="s">
        <v>603</v>
      </c>
      <c r="M159" s="294" t="s">
        <v>882</v>
      </c>
    </row>
    <row r="160" spans="1:13" ht="14.4" customHeight="1">
      <c r="A160" s="264"/>
      <c r="B160" s="271"/>
      <c r="C160" s="264"/>
      <c r="D160" s="286"/>
      <c r="E160" s="129" t="s">
        <v>605</v>
      </c>
      <c r="F160" s="94" t="s">
        <v>606</v>
      </c>
      <c r="G160" s="52" t="s">
        <v>1756</v>
      </c>
      <c r="H160" s="52" t="s">
        <v>173</v>
      </c>
      <c r="I160" s="52" t="s">
        <v>173</v>
      </c>
      <c r="J160" s="52" t="s">
        <v>779</v>
      </c>
      <c r="K160" s="52" t="s">
        <v>608</v>
      </c>
      <c r="L160" s="95" t="s">
        <v>1373</v>
      </c>
      <c r="M160" s="295"/>
    </row>
    <row r="161" spans="1:13" ht="20.399999999999999" customHeight="1">
      <c r="A161" s="265"/>
      <c r="B161" s="272"/>
      <c r="C161" s="265"/>
      <c r="D161" s="287"/>
      <c r="E161" s="129" t="s">
        <v>209</v>
      </c>
      <c r="F161" s="94" t="s">
        <v>607</v>
      </c>
      <c r="G161" s="52" t="s">
        <v>1756</v>
      </c>
      <c r="H161" s="52" t="s">
        <v>173</v>
      </c>
      <c r="I161" s="52" t="s">
        <v>173</v>
      </c>
      <c r="J161" s="52" t="s">
        <v>779</v>
      </c>
      <c r="K161" s="52" t="s">
        <v>180</v>
      </c>
      <c r="L161" s="95"/>
      <c r="M161" s="296"/>
    </row>
    <row r="162" spans="1:13" ht="22.5" customHeight="1">
      <c r="A162" s="260" t="s">
        <v>574</v>
      </c>
      <c r="B162" s="257" t="s">
        <v>1751</v>
      </c>
      <c r="C162" s="260" t="s">
        <v>34</v>
      </c>
      <c r="D162" s="263" t="s">
        <v>1745</v>
      </c>
      <c r="E162" s="51" t="s">
        <v>839</v>
      </c>
      <c r="F162" s="16" t="s">
        <v>609</v>
      </c>
      <c r="G162" s="52" t="s">
        <v>1756</v>
      </c>
      <c r="H162" s="52" t="s">
        <v>778</v>
      </c>
      <c r="I162" s="52" t="s">
        <v>1766</v>
      </c>
      <c r="J162" s="52" t="s">
        <v>1767</v>
      </c>
      <c r="K162" s="213" t="s">
        <v>1018</v>
      </c>
      <c r="L162" s="254" t="s">
        <v>1354</v>
      </c>
      <c r="M162" s="279" t="s">
        <v>1032</v>
      </c>
    </row>
    <row r="163" spans="1:13" ht="14.4" customHeight="1">
      <c r="A163" s="261"/>
      <c r="B163" s="258"/>
      <c r="C163" s="261"/>
      <c r="D163" s="264"/>
      <c r="E163" s="51" t="s">
        <v>721</v>
      </c>
      <c r="F163" s="16" t="s">
        <v>722</v>
      </c>
      <c r="G163" s="52" t="s">
        <v>1756</v>
      </c>
      <c r="H163" s="52" t="s">
        <v>778</v>
      </c>
      <c r="I163" s="52" t="s">
        <v>1766</v>
      </c>
      <c r="J163" s="52" t="s">
        <v>1767</v>
      </c>
      <c r="K163" s="213" t="s">
        <v>1018</v>
      </c>
      <c r="L163" s="255"/>
      <c r="M163" s="280"/>
    </row>
    <row r="164" spans="1:13" ht="14.4" customHeight="1">
      <c r="A164" s="261"/>
      <c r="B164" s="258"/>
      <c r="C164" s="261"/>
      <c r="D164" s="264"/>
      <c r="E164" s="128" t="s">
        <v>202</v>
      </c>
      <c r="F164" s="133" t="s">
        <v>952</v>
      </c>
      <c r="G164" s="52" t="s">
        <v>1757</v>
      </c>
      <c r="H164" s="52" t="s">
        <v>173</v>
      </c>
      <c r="I164" s="52" t="s">
        <v>173</v>
      </c>
      <c r="J164" s="52" t="s">
        <v>1767</v>
      </c>
      <c r="K164" s="52" t="s">
        <v>185</v>
      </c>
      <c r="L164" s="255"/>
      <c r="M164" s="280"/>
    </row>
    <row r="165" spans="1:13" ht="14.4" customHeight="1">
      <c r="A165" s="262"/>
      <c r="B165" s="259"/>
      <c r="C165" s="262"/>
      <c r="D165" s="265"/>
      <c r="E165" s="128" t="s">
        <v>204</v>
      </c>
      <c r="F165" s="133" t="s">
        <v>954</v>
      </c>
      <c r="G165" s="52" t="s">
        <v>1757</v>
      </c>
      <c r="H165" s="52" t="s">
        <v>173</v>
      </c>
      <c r="I165" s="52" t="s">
        <v>173</v>
      </c>
      <c r="J165" s="52" t="s">
        <v>1767</v>
      </c>
      <c r="K165" s="213" t="s">
        <v>185</v>
      </c>
      <c r="L165" s="256"/>
      <c r="M165" s="281"/>
    </row>
    <row r="166" spans="1:13" ht="67.5" customHeight="1">
      <c r="A166" s="260" t="s">
        <v>575</v>
      </c>
      <c r="B166" s="257" t="s">
        <v>973</v>
      </c>
      <c r="C166" s="260" t="s">
        <v>851</v>
      </c>
      <c r="D166" s="263" t="s">
        <v>1745</v>
      </c>
      <c r="E166" s="51" t="s">
        <v>500</v>
      </c>
      <c r="F166" s="16" t="s">
        <v>610</v>
      </c>
      <c r="G166" s="52" t="s">
        <v>1756</v>
      </c>
      <c r="H166" s="52" t="s">
        <v>561</v>
      </c>
      <c r="I166" s="52" t="s">
        <v>1753</v>
      </c>
      <c r="J166" s="52" t="s">
        <v>1765</v>
      </c>
      <c r="K166" s="213" t="s">
        <v>1724</v>
      </c>
      <c r="L166" s="254" t="s">
        <v>617</v>
      </c>
      <c r="M166" s="279" t="s">
        <v>783</v>
      </c>
    </row>
    <row r="167" spans="1:13" ht="20.399999999999999" customHeight="1">
      <c r="A167" s="261"/>
      <c r="B167" s="258"/>
      <c r="C167" s="261"/>
      <c r="D167" s="264"/>
      <c r="E167" s="51" t="s">
        <v>730</v>
      </c>
      <c r="F167" s="16" t="s">
        <v>611</v>
      </c>
      <c r="G167" s="52" t="s">
        <v>1756</v>
      </c>
      <c r="H167" s="52" t="s">
        <v>778</v>
      </c>
      <c r="I167" s="52" t="s">
        <v>1759</v>
      </c>
      <c r="J167" s="52" t="s">
        <v>820</v>
      </c>
      <c r="K167" s="213" t="s">
        <v>1724</v>
      </c>
      <c r="L167" s="255" t="s">
        <v>618</v>
      </c>
      <c r="M167" s="280"/>
    </row>
    <row r="168" spans="1:13" ht="20.399999999999999" customHeight="1">
      <c r="A168" s="261"/>
      <c r="B168" s="258"/>
      <c r="C168" s="261"/>
      <c r="D168" s="264"/>
      <c r="E168" s="51" t="s">
        <v>843</v>
      </c>
      <c r="F168" s="16" t="s">
        <v>612</v>
      </c>
      <c r="G168" s="52" t="s">
        <v>1756</v>
      </c>
      <c r="H168" s="52" t="s">
        <v>778</v>
      </c>
      <c r="I168" s="52" t="s">
        <v>1759</v>
      </c>
      <c r="J168" s="52" t="s">
        <v>820</v>
      </c>
      <c r="K168" s="52" t="s">
        <v>1729</v>
      </c>
      <c r="L168" s="36" t="s">
        <v>619</v>
      </c>
      <c r="M168" s="280"/>
    </row>
    <row r="169" spans="1:13" ht="14.4" customHeight="1">
      <c r="A169" s="261"/>
      <c r="B169" s="258"/>
      <c r="C169" s="261"/>
      <c r="D169" s="264"/>
      <c r="E169" s="51" t="s">
        <v>877</v>
      </c>
      <c r="F169" s="16" t="s">
        <v>883</v>
      </c>
      <c r="G169" s="52" t="s">
        <v>1756</v>
      </c>
      <c r="H169" s="52" t="s">
        <v>778</v>
      </c>
      <c r="I169" s="52" t="s">
        <v>1759</v>
      </c>
      <c r="J169" s="52" t="s">
        <v>820</v>
      </c>
      <c r="K169" s="52" t="s">
        <v>1731</v>
      </c>
      <c r="L169" s="36" t="s">
        <v>881</v>
      </c>
      <c r="M169" s="280"/>
    </row>
    <row r="170" spans="1:13" ht="20.399999999999999" customHeight="1">
      <c r="A170" s="261"/>
      <c r="B170" s="258"/>
      <c r="C170" s="261"/>
      <c r="D170" s="264"/>
      <c r="E170" s="51" t="s">
        <v>265</v>
      </c>
      <c r="F170" s="16" t="s">
        <v>613</v>
      </c>
      <c r="G170" s="52" t="s">
        <v>1756</v>
      </c>
      <c r="H170" s="52" t="s">
        <v>778</v>
      </c>
      <c r="I170" s="52" t="s">
        <v>1759</v>
      </c>
      <c r="J170" s="52" t="s">
        <v>820</v>
      </c>
      <c r="K170" s="52" t="s">
        <v>1730</v>
      </c>
      <c r="L170" s="36" t="s">
        <v>620</v>
      </c>
      <c r="M170" s="280"/>
    </row>
    <row r="171" spans="1:13" ht="14.4" customHeight="1">
      <c r="A171" s="261"/>
      <c r="B171" s="258"/>
      <c r="C171" s="261"/>
      <c r="D171" s="264"/>
      <c r="E171" s="51" t="s">
        <v>735</v>
      </c>
      <c r="F171" s="16" t="s">
        <v>614</v>
      </c>
      <c r="G171" s="52" t="s">
        <v>1756</v>
      </c>
      <c r="H171" s="52" t="s">
        <v>778</v>
      </c>
      <c r="I171" s="52" t="s">
        <v>1759</v>
      </c>
      <c r="J171" s="52" t="s">
        <v>820</v>
      </c>
      <c r="K171" s="52" t="s">
        <v>1729</v>
      </c>
      <c r="L171" s="36" t="s">
        <v>621</v>
      </c>
      <c r="M171" s="280"/>
    </row>
    <row r="172" spans="1:13" ht="20.399999999999999" customHeight="1">
      <c r="A172" s="261"/>
      <c r="B172" s="258"/>
      <c r="C172" s="261"/>
      <c r="D172" s="264"/>
      <c r="E172" s="51" t="s">
        <v>792</v>
      </c>
      <c r="F172" s="16" t="s">
        <v>615</v>
      </c>
      <c r="G172" s="52" t="s">
        <v>1756</v>
      </c>
      <c r="H172" s="52" t="s">
        <v>778</v>
      </c>
      <c r="I172" s="52" t="s">
        <v>1759</v>
      </c>
      <c r="J172" s="52" t="s">
        <v>820</v>
      </c>
      <c r="K172" s="213" t="s">
        <v>1726</v>
      </c>
      <c r="L172" s="36" t="s">
        <v>622</v>
      </c>
      <c r="M172" s="280"/>
    </row>
    <row r="173" spans="1:13" ht="14.4" customHeight="1">
      <c r="A173" s="261"/>
      <c r="B173" s="258"/>
      <c r="C173" s="261"/>
      <c r="D173" s="264"/>
      <c r="E173" s="51" t="s">
        <v>972</v>
      </c>
      <c r="F173" s="16" t="s">
        <v>616</v>
      </c>
      <c r="G173" s="52" t="s">
        <v>1756</v>
      </c>
      <c r="H173" s="52" t="s">
        <v>778</v>
      </c>
      <c r="I173" s="52" t="s">
        <v>1759</v>
      </c>
      <c r="J173" s="52" t="s">
        <v>820</v>
      </c>
      <c r="K173" s="52" t="s">
        <v>1728</v>
      </c>
      <c r="L173" s="36" t="s">
        <v>739</v>
      </c>
      <c r="M173" s="280"/>
    </row>
    <row r="174" spans="1:13" ht="20.399999999999999" customHeight="1">
      <c r="A174" s="261"/>
      <c r="B174" s="258"/>
      <c r="C174" s="261"/>
      <c r="D174" s="264"/>
      <c r="E174" s="51" t="s">
        <v>845</v>
      </c>
      <c r="F174" s="16" t="s">
        <v>782</v>
      </c>
      <c r="G174" s="52" t="s">
        <v>1753</v>
      </c>
      <c r="H174" s="52" t="s">
        <v>1765</v>
      </c>
      <c r="I174" s="52" t="s">
        <v>1759</v>
      </c>
      <c r="J174" s="52" t="s">
        <v>820</v>
      </c>
      <c r="K174" s="52" t="s">
        <v>1727</v>
      </c>
      <c r="L174" s="36" t="s">
        <v>926</v>
      </c>
      <c r="M174" s="280"/>
    </row>
    <row r="175" spans="1:13" s="134" customFormat="1" ht="40.799999999999997" customHeight="1">
      <c r="A175" s="285" t="s">
        <v>576</v>
      </c>
      <c r="B175" s="325" t="s">
        <v>777</v>
      </c>
      <c r="C175" s="285" t="s">
        <v>44</v>
      </c>
      <c r="D175" s="273" t="s">
        <v>1744</v>
      </c>
      <c r="E175" s="87" t="s">
        <v>672</v>
      </c>
      <c r="F175" s="130" t="s">
        <v>624</v>
      </c>
      <c r="G175" s="131" t="s">
        <v>1756</v>
      </c>
      <c r="H175" s="131" t="s">
        <v>1759</v>
      </c>
      <c r="I175" s="131" t="s">
        <v>779</v>
      </c>
      <c r="J175" s="131" t="s">
        <v>779</v>
      </c>
      <c r="K175" s="131" t="s">
        <v>273</v>
      </c>
      <c r="L175" s="132" t="s">
        <v>1109</v>
      </c>
      <c r="M175" s="297" t="s">
        <v>623</v>
      </c>
    </row>
    <row r="176" spans="1:13" s="134" customFormat="1" ht="30.6" customHeight="1">
      <c r="A176" s="286"/>
      <c r="B176" s="326"/>
      <c r="C176" s="286"/>
      <c r="D176" s="274"/>
      <c r="E176" s="87" t="s">
        <v>670</v>
      </c>
      <c r="F176" s="130" t="s">
        <v>1028</v>
      </c>
      <c r="G176" s="131" t="s">
        <v>1756</v>
      </c>
      <c r="H176" s="131" t="s">
        <v>1759</v>
      </c>
      <c r="I176" s="131" t="s">
        <v>1760</v>
      </c>
      <c r="J176" s="131" t="s">
        <v>1771</v>
      </c>
      <c r="K176" s="131" t="s">
        <v>628</v>
      </c>
      <c r="L176" s="132" t="s">
        <v>1108</v>
      </c>
      <c r="M176" s="298"/>
    </row>
    <row r="177" spans="1:13" s="134" customFormat="1" ht="30.6" customHeight="1">
      <c r="A177" s="287"/>
      <c r="B177" s="327"/>
      <c r="C177" s="287"/>
      <c r="D177" s="274"/>
      <c r="E177" s="87" t="s">
        <v>794</v>
      </c>
      <c r="F177" s="130" t="s">
        <v>1027</v>
      </c>
      <c r="G177" s="131" t="s">
        <v>1756</v>
      </c>
      <c r="H177" s="131" t="s">
        <v>1759</v>
      </c>
      <c r="I177" s="131" t="s">
        <v>1760</v>
      </c>
      <c r="J177" s="131" t="s">
        <v>1771</v>
      </c>
      <c r="K177" s="131" t="s">
        <v>629</v>
      </c>
      <c r="L177" s="132" t="s">
        <v>1107</v>
      </c>
      <c r="M177" s="299"/>
    </row>
    <row r="178" spans="1:13" ht="14.4" customHeight="1">
      <c r="A178" s="260" t="s">
        <v>577</v>
      </c>
      <c r="B178" s="257" t="s">
        <v>585</v>
      </c>
      <c r="C178" s="260" t="s">
        <v>7</v>
      </c>
      <c r="D178" s="285" t="s">
        <v>1744</v>
      </c>
      <c r="E178" s="128" t="s">
        <v>832</v>
      </c>
      <c r="F178" s="206" t="s">
        <v>943</v>
      </c>
      <c r="G178" s="52" t="s">
        <v>1756</v>
      </c>
      <c r="H178" s="52" t="s">
        <v>778</v>
      </c>
      <c r="I178" s="52" t="s">
        <v>779</v>
      </c>
      <c r="J178" s="52" t="s">
        <v>1760</v>
      </c>
      <c r="K178" s="52" t="s">
        <v>185</v>
      </c>
      <c r="L178" s="254" t="s">
        <v>1662</v>
      </c>
      <c r="M178" s="279" t="s">
        <v>632</v>
      </c>
    </row>
    <row r="179" spans="1:13" ht="14.4" customHeight="1">
      <c r="A179" s="261"/>
      <c r="B179" s="258"/>
      <c r="C179" s="261"/>
      <c r="D179" s="286"/>
      <c r="E179" s="128" t="s">
        <v>202</v>
      </c>
      <c r="F179" s="206"/>
      <c r="G179" s="52" t="s">
        <v>1756</v>
      </c>
      <c r="H179" s="52" t="s">
        <v>173</v>
      </c>
      <c r="I179" s="52" t="s">
        <v>173</v>
      </c>
      <c r="J179" s="52" t="s">
        <v>1759</v>
      </c>
      <c r="K179" s="52" t="s">
        <v>185</v>
      </c>
      <c r="L179" s="255"/>
      <c r="M179" s="280"/>
    </row>
    <row r="180" spans="1:13" ht="14.4" customHeight="1">
      <c r="A180" s="261"/>
      <c r="B180" s="258"/>
      <c r="C180" s="261"/>
      <c r="D180" s="286"/>
      <c r="E180" s="128" t="s">
        <v>204</v>
      </c>
      <c r="F180" s="206"/>
      <c r="G180" s="52" t="s">
        <v>1756</v>
      </c>
      <c r="H180" s="52" t="s">
        <v>173</v>
      </c>
      <c r="I180" s="52" t="s">
        <v>173</v>
      </c>
      <c r="J180" s="52" t="s">
        <v>820</v>
      </c>
      <c r="K180" s="52" t="s">
        <v>190</v>
      </c>
      <c r="L180" s="255"/>
      <c r="M180" s="280"/>
    </row>
    <row r="181" spans="1:13" ht="14.4" customHeight="1">
      <c r="A181" s="261"/>
      <c r="B181" s="258"/>
      <c r="C181" s="261"/>
      <c r="D181" s="286"/>
      <c r="E181" s="128" t="s">
        <v>605</v>
      </c>
      <c r="F181" s="206"/>
      <c r="G181" s="52" t="s">
        <v>1756</v>
      </c>
      <c r="H181" s="52" t="s">
        <v>173</v>
      </c>
      <c r="I181" s="52" t="s">
        <v>173</v>
      </c>
      <c r="J181" s="52" t="s">
        <v>1760</v>
      </c>
      <c r="K181" s="52" t="s">
        <v>185</v>
      </c>
      <c r="L181" s="255"/>
      <c r="M181" s="280"/>
    </row>
    <row r="182" spans="1:13" ht="14.4" customHeight="1">
      <c r="A182" s="261"/>
      <c r="B182" s="258"/>
      <c r="C182" s="261"/>
      <c r="D182" s="286"/>
      <c r="E182" s="128" t="s">
        <v>630</v>
      </c>
      <c r="F182" s="206"/>
      <c r="G182" s="52" t="s">
        <v>1756</v>
      </c>
      <c r="H182" s="52" t="s">
        <v>173</v>
      </c>
      <c r="I182" s="52" t="s">
        <v>173</v>
      </c>
      <c r="J182" s="52" t="s">
        <v>779</v>
      </c>
      <c r="K182" s="52" t="s">
        <v>185</v>
      </c>
      <c r="L182" s="255"/>
      <c r="M182" s="280"/>
    </row>
    <row r="183" spans="1:13" ht="14.4" customHeight="1">
      <c r="A183" s="261"/>
      <c r="B183" s="258"/>
      <c r="C183" s="261"/>
      <c r="D183" s="286"/>
      <c r="E183" s="128" t="s">
        <v>631</v>
      </c>
      <c r="F183" s="206"/>
      <c r="G183" s="52" t="s">
        <v>1756</v>
      </c>
      <c r="H183" s="52" t="s">
        <v>173</v>
      </c>
      <c r="I183" s="52" t="s">
        <v>173</v>
      </c>
      <c r="J183" s="52" t="s">
        <v>820</v>
      </c>
      <c r="K183" s="52" t="s">
        <v>185</v>
      </c>
      <c r="L183" s="255"/>
      <c r="M183" s="280"/>
    </row>
    <row r="184" spans="1:13" ht="14.4" customHeight="1">
      <c r="A184" s="262"/>
      <c r="B184" s="259"/>
      <c r="C184" s="262"/>
      <c r="D184" s="287"/>
      <c r="E184" s="128" t="s">
        <v>456</v>
      </c>
      <c r="F184" s="206"/>
      <c r="G184" s="52" t="s">
        <v>1756</v>
      </c>
      <c r="H184" s="52" t="s">
        <v>173</v>
      </c>
      <c r="I184" s="52" t="s">
        <v>173</v>
      </c>
      <c r="J184" s="52" t="s">
        <v>820</v>
      </c>
      <c r="K184" s="52" t="s">
        <v>180</v>
      </c>
      <c r="L184" s="256"/>
      <c r="M184" s="281"/>
    </row>
    <row r="185" spans="1:13" ht="14.4" customHeight="1">
      <c r="A185" s="263" t="s">
        <v>578</v>
      </c>
      <c r="B185" s="270" t="s">
        <v>590</v>
      </c>
      <c r="C185" s="263" t="s">
        <v>862</v>
      </c>
      <c r="D185" s="285" t="s">
        <v>1744</v>
      </c>
      <c r="E185" s="129" t="s">
        <v>787</v>
      </c>
      <c r="F185" s="94" t="s">
        <v>786</v>
      </c>
      <c r="G185" s="52" t="s">
        <v>1756</v>
      </c>
      <c r="H185" s="52" t="s">
        <v>1765</v>
      </c>
      <c r="I185" s="52" t="s">
        <v>1765</v>
      </c>
      <c r="J185" s="52" t="s">
        <v>1759</v>
      </c>
      <c r="K185" s="52" t="s">
        <v>187</v>
      </c>
      <c r="L185" s="288" t="s">
        <v>1374</v>
      </c>
      <c r="M185" s="294" t="s">
        <v>640</v>
      </c>
    </row>
    <row r="186" spans="1:13" ht="20.399999999999999" customHeight="1">
      <c r="A186" s="264"/>
      <c r="B186" s="271"/>
      <c r="C186" s="264"/>
      <c r="D186" s="286"/>
      <c r="E186" s="129" t="s">
        <v>203</v>
      </c>
      <c r="F186" s="94" t="s">
        <v>633</v>
      </c>
      <c r="G186" s="52" t="s">
        <v>1756</v>
      </c>
      <c r="H186" s="52" t="s">
        <v>173</v>
      </c>
      <c r="I186" s="52" t="s">
        <v>173</v>
      </c>
      <c r="J186" s="52" t="s">
        <v>561</v>
      </c>
      <c r="K186" s="52" t="s">
        <v>187</v>
      </c>
      <c r="L186" s="289"/>
      <c r="M186" s="295"/>
    </row>
    <row r="187" spans="1:13" ht="20.399999999999999" customHeight="1">
      <c r="A187" s="264"/>
      <c r="B187" s="271"/>
      <c r="C187" s="264"/>
      <c r="D187" s="286"/>
      <c r="E187" s="129" t="s">
        <v>204</v>
      </c>
      <c r="F187" s="94" t="s">
        <v>634</v>
      </c>
      <c r="G187" s="52" t="s">
        <v>1756</v>
      </c>
      <c r="H187" s="52" t="s">
        <v>173</v>
      </c>
      <c r="I187" s="52" t="s">
        <v>173</v>
      </c>
      <c r="J187" s="52" t="s">
        <v>1756</v>
      </c>
      <c r="K187" s="52" t="s">
        <v>637</v>
      </c>
      <c r="L187" s="289"/>
      <c r="M187" s="295"/>
    </row>
    <row r="188" spans="1:13" ht="20.399999999999999" customHeight="1">
      <c r="A188" s="264"/>
      <c r="B188" s="271"/>
      <c r="C188" s="264"/>
      <c r="D188" s="286"/>
      <c r="E188" s="129" t="s">
        <v>202</v>
      </c>
      <c r="F188" s="94" t="s">
        <v>635</v>
      </c>
      <c r="G188" s="52" t="s">
        <v>1756</v>
      </c>
      <c r="H188" s="52" t="s">
        <v>173</v>
      </c>
      <c r="I188" s="52" t="s">
        <v>173</v>
      </c>
      <c r="J188" s="52" t="s">
        <v>1756</v>
      </c>
      <c r="K188" s="52" t="s">
        <v>638</v>
      </c>
      <c r="L188" s="289"/>
      <c r="M188" s="295"/>
    </row>
    <row r="189" spans="1:13" ht="20.399999999999999" customHeight="1">
      <c r="A189" s="265"/>
      <c r="B189" s="272"/>
      <c r="C189" s="265"/>
      <c r="D189" s="287"/>
      <c r="E189" s="129" t="s">
        <v>562</v>
      </c>
      <c r="F189" s="94" t="s">
        <v>636</v>
      </c>
      <c r="G189" s="52" t="s">
        <v>1756</v>
      </c>
      <c r="H189" s="52" t="s">
        <v>173</v>
      </c>
      <c r="I189" s="52" t="s">
        <v>173</v>
      </c>
      <c r="J189" s="52" t="s">
        <v>1756</v>
      </c>
      <c r="K189" s="52" t="s">
        <v>639</v>
      </c>
      <c r="L189" s="290"/>
      <c r="M189" s="296"/>
    </row>
    <row r="190" spans="1:13" ht="33.75" customHeight="1">
      <c r="A190" s="260" t="s">
        <v>579</v>
      </c>
      <c r="B190" s="257" t="s">
        <v>842</v>
      </c>
      <c r="C190" s="260" t="s">
        <v>85</v>
      </c>
      <c r="D190" s="263" t="s">
        <v>1745</v>
      </c>
      <c r="E190" s="51" t="s">
        <v>671</v>
      </c>
      <c r="F190" s="16" t="s">
        <v>715</v>
      </c>
      <c r="G190" s="52" t="s">
        <v>1756</v>
      </c>
      <c r="H190" s="52" t="s">
        <v>173</v>
      </c>
      <c r="I190" s="52" t="s">
        <v>1102</v>
      </c>
      <c r="J190" s="52" t="s">
        <v>1768</v>
      </c>
      <c r="K190" s="213" t="s">
        <v>1713</v>
      </c>
      <c r="L190" s="254" t="s">
        <v>1162</v>
      </c>
      <c r="M190" s="279" t="s">
        <v>1100</v>
      </c>
    </row>
    <row r="191" spans="1:13" ht="14.4" customHeight="1">
      <c r="A191" s="261"/>
      <c r="B191" s="258"/>
      <c r="C191" s="261"/>
      <c r="D191" s="264"/>
      <c r="E191" s="51" t="s">
        <v>202</v>
      </c>
      <c r="F191" s="16" t="s">
        <v>641</v>
      </c>
      <c r="G191" s="52" t="s">
        <v>1756</v>
      </c>
      <c r="H191" s="52" t="s">
        <v>173</v>
      </c>
      <c r="I191" s="52" t="s">
        <v>173</v>
      </c>
      <c r="J191" s="52" t="s">
        <v>1102</v>
      </c>
      <c r="K191" s="52" t="s">
        <v>185</v>
      </c>
      <c r="L191" s="255"/>
      <c r="M191" s="280"/>
    </row>
    <row r="192" spans="1:13" ht="14.4" customHeight="1">
      <c r="A192" s="261"/>
      <c r="B192" s="258"/>
      <c r="C192" s="261"/>
      <c r="D192" s="264"/>
      <c r="E192" s="51" t="s">
        <v>204</v>
      </c>
      <c r="F192" s="16" t="s">
        <v>641</v>
      </c>
      <c r="G192" s="52" t="s">
        <v>1756</v>
      </c>
      <c r="H192" s="52" t="s">
        <v>173</v>
      </c>
      <c r="I192" s="52" t="s">
        <v>173</v>
      </c>
      <c r="J192" s="52" t="s">
        <v>1102</v>
      </c>
      <c r="K192" s="213" t="s">
        <v>185</v>
      </c>
      <c r="L192" s="255"/>
      <c r="M192" s="280"/>
    </row>
    <row r="193" spans="1:13" ht="14.4" customHeight="1">
      <c r="A193" s="261"/>
      <c r="B193" s="258"/>
      <c r="C193" s="261"/>
      <c r="D193" s="264"/>
      <c r="E193" s="51" t="s">
        <v>203</v>
      </c>
      <c r="F193" s="16" t="s">
        <v>641</v>
      </c>
      <c r="G193" s="52" t="s">
        <v>1756</v>
      </c>
      <c r="H193" s="52" t="s">
        <v>173</v>
      </c>
      <c r="I193" s="52" t="s">
        <v>173</v>
      </c>
      <c r="J193" s="52" t="s">
        <v>1102</v>
      </c>
      <c r="K193" s="213" t="s">
        <v>185</v>
      </c>
      <c r="L193" s="255"/>
      <c r="M193" s="280"/>
    </row>
    <row r="194" spans="1:13" ht="20.399999999999999" customHeight="1">
      <c r="A194" s="261"/>
      <c r="B194" s="258"/>
      <c r="C194" s="261"/>
      <c r="D194" s="264"/>
      <c r="E194" s="51" t="s">
        <v>1101</v>
      </c>
      <c r="F194" s="16" t="s">
        <v>716</v>
      </c>
      <c r="G194" s="52" t="s">
        <v>1756</v>
      </c>
      <c r="H194" s="52" t="s">
        <v>173</v>
      </c>
      <c r="I194" s="52" t="s">
        <v>173</v>
      </c>
      <c r="J194" s="52" t="s">
        <v>1102</v>
      </c>
      <c r="K194" s="213" t="s">
        <v>190</v>
      </c>
      <c r="L194" s="256"/>
      <c r="M194" s="280"/>
    </row>
    <row r="195" spans="1:13" ht="14.4" customHeight="1">
      <c r="A195" s="262"/>
      <c r="B195" s="259"/>
      <c r="C195" s="262"/>
      <c r="D195" s="265"/>
      <c r="E195" s="51" t="s">
        <v>643</v>
      </c>
      <c r="F195" s="16" t="s">
        <v>900</v>
      </c>
      <c r="G195" s="52" t="s">
        <v>1756</v>
      </c>
      <c r="H195" s="52" t="s">
        <v>173</v>
      </c>
      <c r="I195" s="52" t="s">
        <v>173</v>
      </c>
      <c r="J195" s="52" t="s">
        <v>1102</v>
      </c>
      <c r="K195" s="52" t="s">
        <v>185</v>
      </c>
      <c r="L195" s="36" t="s">
        <v>642</v>
      </c>
      <c r="M195" s="281"/>
    </row>
    <row r="196" spans="1:13" ht="30.6" customHeight="1">
      <c r="A196" s="263" t="s">
        <v>580</v>
      </c>
      <c r="B196" s="270" t="s">
        <v>586</v>
      </c>
      <c r="C196" s="263" t="s">
        <v>3</v>
      </c>
      <c r="D196" s="285" t="s">
        <v>1744</v>
      </c>
      <c r="E196" s="129" t="s">
        <v>644</v>
      </c>
      <c r="F196" s="94" t="s">
        <v>645</v>
      </c>
      <c r="G196" s="52" t="s">
        <v>1756</v>
      </c>
      <c r="H196" s="52" t="s">
        <v>173</v>
      </c>
      <c r="I196" s="52" t="s">
        <v>173</v>
      </c>
      <c r="J196" s="52" t="s">
        <v>1765</v>
      </c>
      <c r="K196" s="52" t="s">
        <v>185</v>
      </c>
      <c r="L196" s="288" t="s">
        <v>1379</v>
      </c>
      <c r="M196" s="294" t="s">
        <v>650</v>
      </c>
    </row>
    <row r="197" spans="1:13" ht="30.6" customHeight="1">
      <c r="A197" s="264"/>
      <c r="B197" s="271"/>
      <c r="C197" s="264"/>
      <c r="D197" s="286"/>
      <c r="E197" s="129" t="s">
        <v>457</v>
      </c>
      <c r="F197" s="94" t="s">
        <v>646</v>
      </c>
      <c r="G197" s="52" t="s">
        <v>1756</v>
      </c>
      <c r="H197" s="52" t="s">
        <v>173</v>
      </c>
      <c r="I197" s="52" t="s">
        <v>173</v>
      </c>
      <c r="J197" s="52" t="s">
        <v>1765</v>
      </c>
      <c r="K197" s="52" t="s">
        <v>180</v>
      </c>
      <c r="L197" s="289"/>
      <c r="M197" s="295"/>
    </row>
    <row r="198" spans="1:13" ht="20.399999999999999" customHeight="1">
      <c r="A198" s="264"/>
      <c r="B198" s="271"/>
      <c r="C198" s="264"/>
      <c r="D198" s="286"/>
      <c r="E198" s="129" t="s">
        <v>205</v>
      </c>
      <c r="F198" s="94" t="s">
        <v>647</v>
      </c>
      <c r="G198" s="52" t="s">
        <v>1756</v>
      </c>
      <c r="H198" s="52" t="s">
        <v>173</v>
      </c>
      <c r="I198" s="52" t="s">
        <v>173</v>
      </c>
      <c r="J198" s="52" t="s">
        <v>561</v>
      </c>
      <c r="K198" s="52" t="s">
        <v>180</v>
      </c>
      <c r="L198" s="289"/>
      <c r="M198" s="295"/>
    </row>
    <row r="199" spans="1:13" ht="14.4" customHeight="1">
      <c r="A199" s="264"/>
      <c r="B199" s="271"/>
      <c r="C199" s="264"/>
      <c r="D199" s="286"/>
      <c r="E199" s="129" t="s">
        <v>732</v>
      </c>
      <c r="F199" s="94" t="s">
        <v>648</v>
      </c>
      <c r="G199" s="52" t="s">
        <v>1756</v>
      </c>
      <c r="H199" s="52" t="s">
        <v>173</v>
      </c>
      <c r="I199" s="52" t="s">
        <v>173</v>
      </c>
      <c r="J199" s="52" t="s">
        <v>1753</v>
      </c>
      <c r="K199" s="52" t="s">
        <v>180</v>
      </c>
      <c r="L199" s="289"/>
      <c r="M199" s="295"/>
    </row>
    <row r="200" spans="1:13" ht="20.399999999999999" customHeight="1">
      <c r="A200" s="265"/>
      <c r="B200" s="272"/>
      <c r="C200" s="265"/>
      <c r="D200" s="287"/>
      <c r="E200" s="129" t="s">
        <v>202</v>
      </c>
      <c r="F200" s="94" t="s">
        <v>649</v>
      </c>
      <c r="G200" s="52" t="s">
        <v>1756</v>
      </c>
      <c r="H200" s="52" t="s">
        <v>173</v>
      </c>
      <c r="I200" s="52" t="s">
        <v>173</v>
      </c>
      <c r="J200" s="52" t="s">
        <v>778</v>
      </c>
      <c r="K200" s="52" t="s">
        <v>180</v>
      </c>
      <c r="L200" s="290"/>
      <c r="M200" s="296"/>
    </row>
    <row r="201" spans="1:13" ht="20.399999999999999">
      <c r="A201" s="51" t="s">
        <v>581</v>
      </c>
      <c r="B201" s="43" t="s">
        <v>587</v>
      </c>
      <c r="C201" s="51" t="s">
        <v>547</v>
      </c>
      <c r="D201" s="39" t="s">
        <v>1745</v>
      </c>
      <c r="E201" s="51" t="s">
        <v>141</v>
      </c>
      <c r="F201" s="16" t="s">
        <v>6</v>
      </c>
      <c r="G201" s="52" t="s">
        <v>1764</v>
      </c>
      <c r="H201" s="52" t="s">
        <v>778</v>
      </c>
      <c r="I201" s="52" t="s">
        <v>1774</v>
      </c>
      <c r="J201" s="52" t="s">
        <v>1759</v>
      </c>
      <c r="K201" s="213" t="s">
        <v>190</v>
      </c>
      <c r="L201" s="36" t="s">
        <v>651</v>
      </c>
      <c r="M201" s="11" t="s">
        <v>652</v>
      </c>
    </row>
    <row r="202" spans="1:13" ht="20.399999999999999" customHeight="1">
      <c r="A202" s="263" t="s">
        <v>582</v>
      </c>
      <c r="B202" s="270" t="s">
        <v>588</v>
      </c>
      <c r="C202" s="263" t="s">
        <v>3</v>
      </c>
      <c r="D202" s="285" t="s">
        <v>1744</v>
      </c>
      <c r="E202" s="129" t="s">
        <v>230</v>
      </c>
      <c r="F202" s="94" t="s">
        <v>653</v>
      </c>
      <c r="G202" s="52" t="s">
        <v>1756</v>
      </c>
      <c r="H202" s="52" t="s">
        <v>173</v>
      </c>
      <c r="I202" s="52" t="s">
        <v>173</v>
      </c>
      <c r="J202" s="52" t="s">
        <v>778</v>
      </c>
      <c r="K202" s="52" t="s">
        <v>655</v>
      </c>
      <c r="L202" s="288" t="s">
        <v>1375</v>
      </c>
      <c r="M202" s="294" t="s">
        <v>657</v>
      </c>
    </row>
    <row r="203" spans="1:13" ht="20.399999999999999" customHeight="1">
      <c r="A203" s="264"/>
      <c r="B203" s="271"/>
      <c r="C203" s="264"/>
      <c r="D203" s="286"/>
      <c r="E203" s="129" t="s">
        <v>203</v>
      </c>
      <c r="F203" s="94" t="s">
        <v>653</v>
      </c>
      <c r="G203" s="52" t="s">
        <v>561</v>
      </c>
      <c r="H203" s="52" t="s">
        <v>173</v>
      </c>
      <c r="I203" s="52" t="s">
        <v>173</v>
      </c>
      <c r="J203" s="52" t="s">
        <v>1765</v>
      </c>
      <c r="K203" s="52" t="s">
        <v>187</v>
      </c>
      <c r="L203" s="289"/>
      <c r="M203" s="295"/>
    </row>
    <row r="204" spans="1:13" ht="20.399999999999999" customHeight="1">
      <c r="A204" s="265"/>
      <c r="B204" s="272"/>
      <c r="C204" s="265"/>
      <c r="D204" s="287"/>
      <c r="E204" s="129" t="s">
        <v>204</v>
      </c>
      <c r="F204" s="94" t="s">
        <v>654</v>
      </c>
      <c r="G204" s="52" t="s">
        <v>1753</v>
      </c>
      <c r="H204" s="52" t="s">
        <v>173</v>
      </c>
      <c r="I204" s="52" t="s">
        <v>173</v>
      </c>
      <c r="J204" s="52" t="s">
        <v>1765</v>
      </c>
      <c r="K204" s="52" t="s">
        <v>656</v>
      </c>
      <c r="L204" s="290"/>
      <c r="M204" s="296"/>
    </row>
    <row r="205" spans="1:13" ht="14.4" customHeight="1">
      <c r="A205" s="263" t="s">
        <v>583</v>
      </c>
      <c r="B205" s="270" t="s">
        <v>589</v>
      </c>
      <c r="C205" s="263" t="s">
        <v>3</v>
      </c>
      <c r="D205" s="285" t="s">
        <v>1744</v>
      </c>
      <c r="E205" s="129" t="s">
        <v>684</v>
      </c>
      <c r="F205" s="94" t="s">
        <v>596</v>
      </c>
      <c r="G205" s="52" t="s">
        <v>1756</v>
      </c>
      <c r="H205" s="52" t="s">
        <v>561</v>
      </c>
      <c r="I205" s="52" t="s">
        <v>1753</v>
      </c>
      <c r="J205" s="52" t="s">
        <v>778</v>
      </c>
      <c r="K205" s="52" t="s">
        <v>550</v>
      </c>
      <c r="L205" s="288" t="s">
        <v>1376</v>
      </c>
      <c r="M205" s="294" t="s">
        <v>660</v>
      </c>
    </row>
    <row r="206" spans="1:13" ht="30.6" customHeight="1">
      <c r="A206" s="264"/>
      <c r="B206" s="271"/>
      <c r="C206" s="264"/>
      <c r="D206" s="286"/>
      <c r="E206" s="129" t="s">
        <v>268</v>
      </c>
      <c r="F206" s="94" t="s">
        <v>658</v>
      </c>
      <c r="G206" s="52" t="s">
        <v>1756</v>
      </c>
      <c r="H206" s="52" t="s">
        <v>173</v>
      </c>
      <c r="I206" s="52" t="s">
        <v>173</v>
      </c>
      <c r="J206" s="52" t="s">
        <v>1759</v>
      </c>
      <c r="K206" s="52" t="s">
        <v>185</v>
      </c>
      <c r="L206" s="289"/>
      <c r="M206" s="295"/>
    </row>
    <row r="207" spans="1:13" ht="20.399999999999999" customHeight="1">
      <c r="A207" s="265"/>
      <c r="B207" s="272"/>
      <c r="C207" s="265"/>
      <c r="D207" s="287"/>
      <c r="E207" s="129" t="s">
        <v>269</v>
      </c>
      <c r="F207" s="94" t="s">
        <v>659</v>
      </c>
      <c r="G207" s="52" t="s">
        <v>1756</v>
      </c>
      <c r="H207" s="52" t="s">
        <v>173</v>
      </c>
      <c r="I207" s="52" t="s">
        <v>173</v>
      </c>
      <c r="J207" s="52" t="s">
        <v>1759</v>
      </c>
      <c r="K207" s="52" t="s">
        <v>190</v>
      </c>
      <c r="L207" s="290"/>
      <c r="M207" s="296"/>
    </row>
    <row r="208" spans="1:13" ht="14.4" customHeight="1">
      <c r="A208" s="263" t="s">
        <v>687</v>
      </c>
      <c r="B208" s="270" t="s">
        <v>1110</v>
      </c>
      <c r="C208" s="263" t="s">
        <v>737</v>
      </c>
      <c r="D208" s="285" t="s">
        <v>1744</v>
      </c>
      <c r="E208" s="129" t="s">
        <v>691</v>
      </c>
      <c r="F208" s="94" t="s">
        <v>1111</v>
      </c>
      <c r="G208" s="52" t="s">
        <v>1756</v>
      </c>
      <c r="H208" s="52" t="s">
        <v>778</v>
      </c>
      <c r="I208" s="52" t="s">
        <v>779</v>
      </c>
      <c r="J208" s="52" t="s">
        <v>820</v>
      </c>
      <c r="K208" s="52" t="s">
        <v>180</v>
      </c>
      <c r="L208" s="288" t="s">
        <v>1377</v>
      </c>
      <c r="M208" s="294" t="s">
        <v>686</v>
      </c>
    </row>
    <row r="209" spans="1:13" ht="20.399999999999999" customHeight="1">
      <c r="A209" s="264"/>
      <c r="B209" s="271"/>
      <c r="C209" s="264"/>
      <c r="D209" s="286"/>
      <c r="E209" s="129" t="s">
        <v>457</v>
      </c>
      <c r="F209" s="94" t="s">
        <v>1112</v>
      </c>
      <c r="G209" s="52" t="s">
        <v>1764</v>
      </c>
      <c r="H209" s="52" t="s">
        <v>173</v>
      </c>
      <c r="I209" s="52" t="s">
        <v>173</v>
      </c>
      <c r="J209" s="52" t="s">
        <v>1756</v>
      </c>
      <c r="K209" s="52" t="s">
        <v>180</v>
      </c>
      <c r="L209" s="289"/>
      <c r="M209" s="295"/>
    </row>
    <row r="210" spans="1:13" ht="14.4" customHeight="1">
      <c r="A210" s="265"/>
      <c r="B210" s="272"/>
      <c r="C210" s="265"/>
      <c r="D210" s="287"/>
      <c r="E210" s="129" t="s">
        <v>457</v>
      </c>
      <c r="F210" s="94" t="s">
        <v>688</v>
      </c>
      <c r="G210" s="52" t="s">
        <v>1764</v>
      </c>
      <c r="H210" s="52" t="s">
        <v>173</v>
      </c>
      <c r="I210" s="52" t="s">
        <v>173</v>
      </c>
      <c r="J210" s="52" t="s">
        <v>779</v>
      </c>
      <c r="K210" s="52" t="s">
        <v>180</v>
      </c>
      <c r="L210" s="290"/>
      <c r="M210" s="296"/>
    </row>
    <row r="211" spans="1:13" ht="22.5" customHeight="1">
      <c r="A211" s="260" t="s">
        <v>718</v>
      </c>
      <c r="B211" s="257" t="s">
        <v>724</v>
      </c>
      <c r="C211" s="260" t="s">
        <v>31</v>
      </c>
      <c r="D211" s="263" t="s">
        <v>1745</v>
      </c>
      <c r="E211" s="51" t="s">
        <v>790</v>
      </c>
      <c r="F211" s="16" t="s">
        <v>724</v>
      </c>
      <c r="G211" s="52" t="s">
        <v>1756</v>
      </c>
      <c r="H211" s="52" t="s">
        <v>778</v>
      </c>
      <c r="I211" s="52" t="s">
        <v>1762</v>
      </c>
      <c r="J211" s="52" t="s">
        <v>1758</v>
      </c>
      <c r="K211" s="52" t="s">
        <v>185</v>
      </c>
      <c r="L211" s="279" t="s">
        <v>1156</v>
      </c>
      <c r="M211" s="279" t="s">
        <v>726</v>
      </c>
    </row>
    <row r="212" spans="1:13" ht="14.4" customHeight="1">
      <c r="A212" s="261"/>
      <c r="B212" s="258"/>
      <c r="C212" s="261"/>
      <c r="D212" s="264"/>
      <c r="E212" s="51" t="s">
        <v>725</v>
      </c>
      <c r="F212" s="16" t="s">
        <v>130</v>
      </c>
      <c r="G212" s="52" t="s">
        <v>1756</v>
      </c>
      <c r="H212" s="52"/>
      <c r="I212" s="52"/>
      <c r="J212" s="52"/>
      <c r="K212" s="52" t="s">
        <v>183</v>
      </c>
      <c r="L212" s="280"/>
      <c r="M212" s="280"/>
    </row>
    <row r="213" spans="1:13" ht="14.4" customHeight="1">
      <c r="A213" s="261"/>
      <c r="B213" s="258"/>
      <c r="C213" s="261"/>
      <c r="D213" s="264"/>
      <c r="E213" s="51" t="s">
        <v>725</v>
      </c>
      <c r="F213" s="16" t="s">
        <v>129</v>
      </c>
      <c r="G213" s="52" t="s">
        <v>1756</v>
      </c>
      <c r="H213" s="52"/>
      <c r="I213" s="52"/>
      <c r="J213" s="52"/>
      <c r="K213" s="52" t="s">
        <v>185</v>
      </c>
      <c r="L213" s="280"/>
      <c r="M213" s="280"/>
    </row>
    <row r="214" spans="1:13" ht="14.4" customHeight="1">
      <c r="A214" s="262"/>
      <c r="B214" s="258"/>
      <c r="C214" s="262"/>
      <c r="D214" s="265"/>
      <c r="E214" s="51" t="s">
        <v>725</v>
      </c>
      <c r="F214" s="16" t="s">
        <v>131</v>
      </c>
      <c r="G214" s="52" t="s">
        <v>1756</v>
      </c>
      <c r="H214" s="52"/>
      <c r="I214" s="52"/>
      <c r="J214" s="52" t="s">
        <v>820</v>
      </c>
      <c r="K214" s="213" t="s">
        <v>185</v>
      </c>
      <c r="L214" s="281"/>
      <c r="M214" s="281"/>
    </row>
    <row r="215" spans="1:13" s="97" customFormat="1" ht="30.6">
      <c r="A215" s="92" t="s">
        <v>719</v>
      </c>
      <c r="B215" s="93" t="s">
        <v>729</v>
      </c>
      <c r="C215" s="92" t="s">
        <v>44</v>
      </c>
      <c r="D215" s="92" t="s">
        <v>1745</v>
      </c>
      <c r="E215" s="92" t="s">
        <v>803</v>
      </c>
      <c r="F215" s="94" t="s">
        <v>728</v>
      </c>
      <c r="G215" s="52" t="s">
        <v>1756</v>
      </c>
      <c r="H215" s="52" t="s">
        <v>1763</v>
      </c>
      <c r="I215" s="52" t="s">
        <v>1762</v>
      </c>
      <c r="J215" s="52" t="s">
        <v>1758</v>
      </c>
      <c r="K215" s="213" t="s">
        <v>185</v>
      </c>
      <c r="L215" s="95" t="s">
        <v>1033</v>
      </c>
      <c r="M215" s="96" t="s">
        <v>727</v>
      </c>
    </row>
    <row r="216" spans="1:13" ht="45" customHeight="1">
      <c r="A216" s="260" t="s">
        <v>749</v>
      </c>
      <c r="B216" s="257" t="s">
        <v>753</v>
      </c>
      <c r="C216" s="260" t="s">
        <v>44</v>
      </c>
      <c r="D216" s="263" t="s">
        <v>1745</v>
      </c>
      <c r="E216" s="51" t="s">
        <v>855</v>
      </c>
      <c r="F216" s="16" t="s">
        <v>753</v>
      </c>
      <c r="G216" s="52" t="s">
        <v>1752</v>
      </c>
      <c r="H216" s="52" t="s">
        <v>1771</v>
      </c>
      <c r="I216" s="52" t="s">
        <v>1771</v>
      </c>
      <c r="J216" s="52" t="s">
        <v>1761</v>
      </c>
      <c r="K216" s="213" t="s">
        <v>185</v>
      </c>
      <c r="L216" s="254" t="s">
        <v>924</v>
      </c>
      <c r="M216" s="279" t="s">
        <v>754</v>
      </c>
    </row>
    <row r="217" spans="1:13" ht="14.4" customHeight="1">
      <c r="A217" s="261"/>
      <c r="B217" s="258"/>
      <c r="C217" s="261"/>
      <c r="D217" s="264"/>
      <c r="E217" s="51" t="s">
        <v>755</v>
      </c>
      <c r="F217" s="16" t="s">
        <v>131</v>
      </c>
      <c r="G217" s="52" t="s">
        <v>1752</v>
      </c>
      <c r="H217" s="52" t="s">
        <v>173</v>
      </c>
      <c r="I217" s="52" t="s">
        <v>173</v>
      </c>
      <c r="J217" s="52" t="s">
        <v>1771</v>
      </c>
      <c r="K217" s="213" t="s">
        <v>185</v>
      </c>
      <c r="L217" s="255"/>
      <c r="M217" s="280"/>
    </row>
    <row r="218" spans="1:13" ht="14.4" customHeight="1">
      <c r="A218" s="262"/>
      <c r="B218" s="259"/>
      <c r="C218" s="262"/>
      <c r="D218" s="265"/>
      <c r="E218" s="51" t="s">
        <v>755</v>
      </c>
      <c r="F218" s="16" t="s">
        <v>130</v>
      </c>
      <c r="G218" s="52" t="s">
        <v>1752</v>
      </c>
      <c r="H218" s="52" t="s">
        <v>173</v>
      </c>
      <c r="I218" s="52" t="s">
        <v>173</v>
      </c>
      <c r="J218" s="52" t="s">
        <v>1771</v>
      </c>
      <c r="K218" s="213" t="s">
        <v>185</v>
      </c>
      <c r="L218" s="256"/>
      <c r="M218" s="281"/>
    </row>
    <row r="219" spans="1:13" ht="30.6">
      <c r="A219" s="102" t="s">
        <v>750</v>
      </c>
      <c r="B219" s="93" t="s">
        <v>757</v>
      </c>
      <c r="C219" s="102" t="s">
        <v>862</v>
      </c>
      <c r="D219" s="87" t="s">
        <v>1744</v>
      </c>
      <c r="E219" s="102" t="s">
        <v>203</v>
      </c>
      <c r="F219" s="94" t="s">
        <v>829</v>
      </c>
      <c r="G219" s="52" t="s">
        <v>1752</v>
      </c>
      <c r="H219" s="52" t="s">
        <v>173</v>
      </c>
      <c r="I219" s="52" t="s">
        <v>173</v>
      </c>
      <c r="J219" s="52" t="s">
        <v>1759</v>
      </c>
      <c r="K219" s="52" t="s">
        <v>187</v>
      </c>
      <c r="L219" s="95" t="s">
        <v>985</v>
      </c>
      <c r="M219" s="96" t="s">
        <v>756</v>
      </c>
    </row>
    <row r="220" spans="1:13">
      <c r="A220" s="260" t="s">
        <v>751</v>
      </c>
      <c r="B220" s="257" t="s">
        <v>758</v>
      </c>
      <c r="C220" s="260" t="s">
        <v>44</v>
      </c>
      <c r="D220" s="263" t="s">
        <v>1745</v>
      </c>
      <c r="E220" s="51" t="s">
        <v>759</v>
      </c>
      <c r="F220" s="16" t="s">
        <v>760</v>
      </c>
      <c r="G220" s="52" t="s">
        <v>1752</v>
      </c>
      <c r="H220" s="52" t="s">
        <v>1763</v>
      </c>
      <c r="I220" s="52" t="s">
        <v>1763</v>
      </c>
      <c r="J220" s="52" t="s">
        <v>1762</v>
      </c>
      <c r="K220" s="52" t="s">
        <v>1714</v>
      </c>
      <c r="L220" s="254" t="s">
        <v>1035</v>
      </c>
      <c r="M220" s="279" t="s">
        <v>1034</v>
      </c>
    </row>
    <row r="221" spans="1:13" ht="14.4" customHeight="1">
      <c r="A221" s="261"/>
      <c r="B221" s="258"/>
      <c r="C221" s="261"/>
      <c r="D221" s="264"/>
      <c r="E221" s="51" t="s">
        <v>761</v>
      </c>
      <c r="F221" s="16" t="s">
        <v>767</v>
      </c>
      <c r="G221" s="52" t="s">
        <v>1752</v>
      </c>
      <c r="H221" s="52" t="s">
        <v>173</v>
      </c>
      <c r="I221" s="52" t="s">
        <v>173</v>
      </c>
      <c r="J221" s="52" t="s">
        <v>1761</v>
      </c>
      <c r="K221" s="213" t="s">
        <v>185</v>
      </c>
      <c r="L221" s="255"/>
      <c r="M221" s="280"/>
    </row>
    <row r="222" spans="1:13" ht="14.4" customHeight="1">
      <c r="A222" s="261"/>
      <c r="B222" s="258"/>
      <c r="C222" s="261"/>
      <c r="D222" s="264"/>
      <c r="E222" s="51" t="s">
        <v>762</v>
      </c>
      <c r="F222" s="16" t="s">
        <v>768</v>
      </c>
      <c r="G222" s="52" t="s">
        <v>1752</v>
      </c>
      <c r="H222" s="52" t="s">
        <v>173</v>
      </c>
      <c r="I222" s="52" t="s">
        <v>173</v>
      </c>
      <c r="J222" s="52" t="s">
        <v>1761</v>
      </c>
      <c r="K222" s="52" t="s">
        <v>185</v>
      </c>
      <c r="L222" s="255"/>
      <c r="M222" s="280"/>
    </row>
    <row r="223" spans="1:13" ht="14.4" customHeight="1">
      <c r="A223" s="261"/>
      <c r="B223" s="258"/>
      <c r="C223" s="261"/>
      <c r="D223" s="264"/>
      <c r="E223" s="51" t="s">
        <v>763</v>
      </c>
      <c r="F223" s="16" t="s">
        <v>769</v>
      </c>
      <c r="G223" s="52" t="s">
        <v>1752</v>
      </c>
      <c r="H223" s="52" t="s">
        <v>173</v>
      </c>
      <c r="I223" s="52" t="s">
        <v>173</v>
      </c>
      <c r="J223" s="52" t="s">
        <v>1757</v>
      </c>
      <c r="K223" s="213" t="s">
        <v>185</v>
      </c>
      <c r="L223" s="255"/>
      <c r="M223" s="280"/>
    </row>
    <row r="224" spans="1:13" ht="14.4" customHeight="1">
      <c r="A224" s="261"/>
      <c r="B224" s="258"/>
      <c r="C224" s="261"/>
      <c r="D224" s="264"/>
      <c r="E224" s="51" t="s">
        <v>764</v>
      </c>
      <c r="F224" s="16" t="s">
        <v>769</v>
      </c>
      <c r="G224" s="52" t="s">
        <v>1752</v>
      </c>
      <c r="H224" s="52" t="s">
        <v>173</v>
      </c>
      <c r="I224" s="52" t="s">
        <v>173</v>
      </c>
      <c r="J224" s="52" t="s">
        <v>1757</v>
      </c>
      <c r="K224" s="213" t="s">
        <v>185</v>
      </c>
      <c r="L224" s="255"/>
      <c r="M224" s="280"/>
    </row>
    <row r="225" spans="1:13" ht="14.4" customHeight="1">
      <c r="A225" s="261"/>
      <c r="B225" s="258"/>
      <c r="C225" s="261"/>
      <c r="D225" s="264"/>
      <c r="E225" s="51" t="s">
        <v>765</v>
      </c>
      <c r="F225" s="16" t="s">
        <v>769</v>
      </c>
      <c r="G225" s="52" t="s">
        <v>1752</v>
      </c>
      <c r="H225" s="52" t="s">
        <v>173</v>
      </c>
      <c r="I225" s="52" t="s">
        <v>173</v>
      </c>
      <c r="J225" s="52" t="s">
        <v>1757</v>
      </c>
      <c r="K225" s="213" t="s">
        <v>185</v>
      </c>
      <c r="L225" s="255"/>
      <c r="M225" s="280"/>
    </row>
    <row r="226" spans="1:13" ht="14.4" customHeight="1">
      <c r="A226" s="262"/>
      <c r="B226" s="259"/>
      <c r="C226" s="262"/>
      <c r="D226" s="265"/>
      <c r="E226" s="51" t="s">
        <v>766</v>
      </c>
      <c r="F226" s="16" t="s">
        <v>769</v>
      </c>
      <c r="G226" s="52" t="s">
        <v>1752</v>
      </c>
      <c r="H226" s="52" t="s">
        <v>173</v>
      </c>
      <c r="I226" s="52" t="s">
        <v>173</v>
      </c>
      <c r="J226" s="52" t="s">
        <v>1757</v>
      </c>
      <c r="K226" s="213" t="s">
        <v>183</v>
      </c>
      <c r="L226" s="256"/>
      <c r="M226" s="281"/>
    </row>
    <row r="227" spans="1:13" ht="30" customHeight="1">
      <c r="A227" s="260" t="s">
        <v>752</v>
      </c>
      <c r="B227" s="257" t="s">
        <v>1671</v>
      </c>
      <c r="C227" s="260" t="s">
        <v>666</v>
      </c>
      <c r="D227" s="263" t="s">
        <v>1745</v>
      </c>
      <c r="E227" s="51" t="s">
        <v>876</v>
      </c>
      <c r="F227" s="207" t="s">
        <v>1672</v>
      </c>
      <c r="G227" s="52" t="s">
        <v>1754</v>
      </c>
      <c r="H227" s="52" t="s">
        <v>1767</v>
      </c>
      <c r="I227" s="52" t="s">
        <v>1768</v>
      </c>
      <c r="J227" s="52" t="s">
        <v>1769</v>
      </c>
      <c r="K227" s="213" t="s">
        <v>1018</v>
      </c>
      <c r="L227" s="254" t="s">
        <v>1670</v>
      </c>
      <c r="M227" s="279" t="s">
        <v>1669</v>
      </c>
    </row>
    <row r="228" spans="1:13" ht="20.399999999999999" customHeight="1">
      <c r="A228" s="261"/>
      <c r="B228" s="258"/>
      <c r="C228" s="261"/>
      <c r="D228" s="264"/>
      <c r="E228" s="51" t="s">
        <v>771</v>
      </c>
      <c r="F228" s="16" t="s">
        <v>773</v>
      </c>
      <c r="G228" s="52" t="s">
        <v>1754</v>
      </c>
      <c r="H228" s="52" t="s">
        <v>173</v>
      </c>
      <c r="I228" s="52" t="s">
        <v>173</v>
      </c>
      <c r="J228" s="52"/>
      <c r="K228" s="52" t="s">
        <v>183</v>
      </c>
      <c r="L228" s="255"/>
      <c r="M228" s="280"/>
    </row>
    <row r="229" spans="1:13" ht="20.399999999999999" customHeight="1">
      <c r="A229" s="261"/>
      <c r="B229" s="258"/>
      <c r="C229" s="261"/>
      <c r="D229" s="264"/>
      <c r="E229" s="51" t="s">
        <v>762</v>
      </c>
      <c r="F229" s="16" t="s">
        <v>774</v>
      </c>
      <c r="G229" s="52" t="s">
        <v>1754</v>
      </c>
      <c r="H229" s="52" t="s">
        <v>173</v>
      </c>
      <c r="I229" s="52" t="s">
        <v>173</v>
      </c>
      <c r="J229" s="52"/>
      <c r="K229" s="52" t="s">
        <v>185</v>
      </c>
      <c r="L229" s="255"/>
      <c r="M229" s="280"/>
    </row>
    <row r="230" spans="1:13" ht="20.399999999999999" customHeight="1">
      <c r="A230" s="261"/>
      <c r="B230" s="258"/>
      <c r="C230" s="261"/>
      <c r="D230" s="264"/>
      <c r="E230" s="51" t="s">
        <v>772</v>
      </c>
      <c r="F230" s="16" t="s">
        <v>775</v>
      </c>
      <c r="G230" s="52" t="s">
        <v>1754</v>
      </c>
      <c r="H230" s="52" t="s">
        <v>173</v>
      </c>
      <c r="I230" s="52" t="s">
        <v>173</v>
      </c>
      <c r="J230" s="52"/>
      <c r="K230" s="213" t="s">
        <v>185</v>
      </c>
      <c r="L230" s="255"/>
      <c r="M230" s="280"/>
    </row>
    <row r="231" spans="1:13" ht="14.4" customHeight="1">
      <c r="A231" s="262"/>
      <c r="B231" s="259"/>
      <c r="C231" s="262"/>
      <c r="D231" s="265"/>
      <c r="E231" s="51" t="s">
        <v>761</v>
      </c>
      <c r="F231" s="16" t="s">
        <v>776</v>
      </c>
      <c r="G231" s="52" t="s">
        <v>1754</v>
      </c>
      <c r="H231" s="52" t="s">
        <v>173</v>
      </c>
      <c r="I231" s="52" t="s">
        <v>173</v>
      </c>
      <c r="J231" s="52"/>
      <c r="K231" s="213" t="s">
        <v>185</v>
      </c>
      <c r="L231" s="256"/>
      <c r="M231" s="281"/>
    </row>
    <row r="232" spans="1:13" ht="20.399999999999999">
      <c r="A232" s="260" t="s">
        <v>804</v>
      </c>
      <c r="B232" s="266" t="s">
        <v>1673</v>
      </c>
      <c r="C232" s="260" t="s">
        <v>862</v>
      </c>
      <c r="D232" s="263" t="s">
        <v>1745</v>
      </c>
      <c r="E232" s="128" t="s">
        <v>892</v>
      </c>
      <c r="F232" s="125" t="s">
        <v>1382</v>
      </c>
      <c r="G232" s="52" t="s">
        <v>1755</v>
      </c>
      <c r="H232" s="52" t="s">
        <v>173</v>
      </c>
      <c r="I232" s="52" t="s">
        <v>1758</v>
      </c>
      <c r="J232" s="52" t="s">
        <v>1766</v>
      </c>
      <c r="K232" s="213" t="s">
        <v>183</v>
      </c>
      <c r="L232" s="254" t="s">
        <v>1381</v>
      </c>
      <c r="M232" s="279" t="s">
        <v>816</v>
      </c>
    </row>
    <row r="233" spans="1:13" ht="20.399999999999999" customHeight="1">
      <c r="A233" s="261"/>
      <c r="B233" s="258"/>
      <c r="C233" s="261"/>
      <c r="D233" s="264"/>
      <c r="E233" s="128" t="s">
        <v>1158</v>
      </c>
      <c r="F233" s="125" t="s">
        <v>1383</v>
      </c>
      <c r="G233" s="52" t="s">
        <v>1758</v>
      </c>
      <c r="H233" s="52" t="s">
        <v>173</v>
      </c>
      <c r="I233" s="52" t="s">
        <v>1668</v>
      </c>
      <c r="J233" s="52" t="s">
        <v>1770</v>
      </c>
      <c r="K233" s="213" t="s">
        <v>1715</v>
      </c>
      <c r="L233" s="255"/>
      <c r="M233" s="280"/>
    </row>
    <row r="234" spans="1:13" ht="14.4" customHeight="1">
      <c r="A234" s="261"/>
      <c r="B234" s="258"/>
      <c r="C234" s="261"/>
      <c r="D234" s="264"/>
      <c r="E234" s="51" t="s">
        <v>806</v>
      </c>
      <c r="F234" s="16" t="s">
        <v>811</v>
      </c>
      <c r="G234" s="52" t="s">
        <v>778</v>
      </c>
      <c r="H234" s="52" t="s">
        <v>173</v>
      </c>
      <c r="I234" s="52" t="s">
        <v>173</v>
      </c>
      <c r="J234" s="52"/>
      <c r="K234" s="52" t="s">
        <v>183</v>
      </c>
      <c r="L234" s="255"/>
      <c r="M234" s="280"/>
    </row>
    <row r="235" spans="1:13" ht="14.4" customHeight="1">
      <c r="A235" s="261"/>
      <c r="B235" s="258"/>
      <c r="C235" s="261"/>
      <c r="D235" s="264"/>
      <c r="E235" s="51" t="s">
        <v>807</v>
      </c>
      <c r="F235" s="16" t="s">
        <v>812</v>
      </c>
      <c r="G235" s="52" t="s">
        <v>778</v>
      </c>
      <c r="H235" s="52" t="s">
        <v>173</v>
      </c>
      <c r="I235" s="52" t="s">
        <v>173</v>
      </c>
      <c r="J235" s="52"/>
      <c r="K235" s="52" t="s">
        <v>183</v>
      </c>
      <c r="L235" s="255"/>
      <c r="M235" s="280"/>
    </row>
    <row r="236" spans="1:13" ht="14.4" customHeight="1">
      <c r="A236" s="261"/>
      <c r="B236" s="258"/>
      <c r="C236" s="261"/>
      <c r="D236" s="264"/>
      <c r="E236" s="51" t="s">
        <v>808</v>
      </c>
      <c r="F236" s="16" t="s">
        <v>813</v>
      </c>
      <c r="G236" s="52" t="s">
        <v>778</v>
      </c>
      <c r="H236" s="52" t="s">
        <v>173</v>
      </c>
      <c r="I236" s="52" t="s">
        <v>173</v>
      </c>
      <c r="J236" s="52"/>
      <c r="K236" s="52" t="s">
        <v>185</v>
      </c>
      <c r="L236" s="255"/>
      <c r="M236" s="280"/>
    </row>
    <row r="237" spans="1:13" ht="14.4" customHeight="1">
      <c r="A237" s="261"/>
      <c r="B237" s="258"/>
      <c r="C237" s="261"/>
      <c r="D237" s="264"/>
      <c r="E237" s="51" t="s">
        <v>809</v>
      </c>
      <c r="F237" s="16" t="s">
        <v>814</v>
      </c>
      <c r="G237" s="52" t="s">
        <v>778</v>
      </c>
      <c r="H237" s="52" t="s">
        <v>173</v>
      </c>
      <c r="I237" s="52" t="s">
        <v>173</v>
      </c>
      <c r="J237" s="52"/>
      <c r="K237" s="213" t="s">
        <v>185</v>
      </c>
      <c r="L237" s="255"/>
      <c r="M237" s="280"/>
    </row>
    <row r="238" spans="1:13" ht="14.4" customHeight="1">
      <c r="A238" s="262"/>
      <c r="B238" s="259"/>
      <c r="C238" s="262"/>
      <c r="D238" s="265"/>
      <c r="E238" s="51" t="s">
        <v>810</v>
      </c>
      <c r="F238" s="16" t="s">
        <v>815</v>
      </c>
      <c r="G238" s="52" t="s">
        <v>778</v>
      </c>
      <c r="H238" s="52" t="s">
        <v>173</v>
      </c>
      <c r="I238" s="52" t="s">
        <v>173</v>
      </c>
      <c r="J238" s="52"/>
      <c r="K238" s="213" t="s">
        <v>185</v>
      </c>
      <c r="L238" s="256"/>
      <c r="M238" s="281"/>
    </row>
    <row r="239" spans="1:13" s="73" customFormat="1" ht="51">
      <c r="A239" s="71" t="s">
        <v>818</v>
      </c>
      <c r="B239" s="43" t="s">
        <v>817</v>
      </c>
      <c r="C239" s="71" t="s">
        <v>3</v>
      </c>
      <c r="D239" s="72" t="s">
        <v>1745</v>
      </c>
      <c r="E239" s="71" t="s">
        <v>865</v>
      </c>
      <c r="F239" s="16" t="s">
        <v>819</v>
      </c>
      <c r="G239" s="52" t="s">
        <v>778</v>
      </c>
      <c r="H239" s="52" t="s">
        <v>779</v>
      </c>
      <c r="I239" s="52" t="s">
        <v>779</v>
      </c>
      <c r="J239" s="52" t="s">
        <v>820</v>
      </c>
      <c r="K239" s="213" t="s">
        <v>185</v>
      </c>
      <c r="L239" s="36" t="s">
        <v>821</v>
      </c>
      <c r="M239" s="11" t="s">
        <v>822</v>
      </c>
    </row>
    <row r="240" spans="1:13">
      <c r="A240" s="251" t="s">
        <v>830</v>
      </c>
      <c r="B240" s="250" t="s">
        <v>831</v>
      </c>
      <c r="C240" s="251" t="s">
        <v>44</v>
      </c>
      <c r="D240" s="249" t="s">
        <v>1745</v>
      </c>
      <c r="E240" s="74" t="s">
        <v>873</v>
      </c>
      <c r="F240" s="16" t="s">
        <v>831</v>
      </c>
      <c r="G240" s="52" t="s">
        <v>778</v>
      </c>
      <c r="H240" s="52" t="s">
        <v>1759</v>
      </c>
      <c r="I240" s="52" t="s">
        <v>779</v>
      </c>
      <c r="J240" s="52" t="s">
        <v>820</v>
      </c>
      <c r="K240" s="52" t="s">
        <v>185</v>
      </c>
      <c r="L240" s="291" t="s">
        <v>837</v>
      </c>
      <c r="M240" s="279" t="s">
        <v>838</v>
      </c>
    </row>
    <row r="241" spans="1:13" ht="20.399999999999999" customHeight="1">
      <c r="A241" s="251"/>
      <c r="B241" s="250"/>
      <c r="C241" s="251"/>
      <c r="D241" s="249"/>
      <c r="E241" s="74" t="s">
        <v>808</v>
      </c>
      <c r="F241" s="16" t="s">
        <v>834</v>
      </c>
      <c r="G241" s="52"/>
      <c r="H241" s="52" t="s">
        <v>173</v>
      </c>
      <c r="I241" s="52" t="s">
        <v>173</v>
      </c>
      <c r="J241" s="52"/>
      <c r="K241" s="52" t="s">
        <v>185</v>
      </c>
      <c r="L241" s="292"/>
      <c r="M241" s="280"/>
    </row>
    <row r="242" spans="1:13" ht="14.4" customHeight="1">
      <c r="A242" s="251"/>
      <c r="B242" s="250"/>
      <c r="C242" s="251"/>
      <c r="D242" s="249"/>
      <c r="E242" s="74" t="s">
        <v>807</v>
      </c>
      <c r="F242" s="16" t="s">
        <v>39</v>
      </c>
      <c r="G242" s="52"/>
      <c r="H242" s="52" t="s">
        <v>173</v>
      </c>
      <c r="I242" s="52" t="s">
        <v>173</v>
      </c>
      <c r="J242" s="52"/>
      <c r="K242" s="52" t="s">
        <v>183</v>
      </c>
      <c r="L242" s="292"/>
      <c r="M242" s="280"/>
    </row>
    <row r="243" spans="1:13" ht="20.399999999999999" customHeight="1">
      <c r="A243" s="251"/>
      <c r="B243" s="250"/>
      <c r="C243" s="251"/>
      <c r="D243" s="249"/>
      <c r="E243" s="74" t="s">
        <v>809</v>
      </c>
      <c r="F243" s="16" t="s">
        <v>835</v>
      </c>
      <c r="G243" s="52"/>
      <c r="H243" s="52" t="s">
        <v>173</v>
      </c>
      <c r="I243" s="52" t="s">
        <v>173</v>
      </c>
      <c r="J243" s="52"/>
      <c r="K243" s="213" t="s">
        <v>185</v>
      </c>
      <c r="L243" s="292"/>
      <c r="M243" s="280"/>
    </row>
    <row r="244" spans="1:13" ht="20.399999999999999" customHeight="1">
      <c r="A244" s="251"/>
      <c r="B244" s="250"/>
      <c r="C244" s="251"/>
      <c r="D244" s="249"/>
      <c r="E244" s="74" t="s">
        <v>833</v>
      </c>
      <c r="F244" s="16" t="s">
        <v>836</v>
      </c>
      <c r="G244" s="52"/>
      <c r="H244" s="52" t="s">
        <v>173</v>
      </c>
      <c r="I244" s="52" t="s">
        <v>173</v>
      </c>
      <c r="J244" s="52"/>
      <c r="K244" s="52" t="s">
        <v>185</v>
      </c>
      <c r="L244" s="293"/>
      <c r="M244" s="281"/>
    </row>
    <row r="245" spans="1:13" ht="20.399999999999999" customHeight="1">
      <c r="A245" s="267" t="s">
        <v>911</v>
      </c>
      <c r="B245" s="270" t="s">
        <v>912</v>
      </c>
      <c r="C245" s="267" t="s">
        <v>44</v>
      </c>
      <c r="D245" s="273" t="s">
        <v>1744</v>
      </c>
      <c r="E245" s="153" t="s">
        <v>966</v>
      </c>
      <c r="F245" s="94" t="s">
        <v>967</v>
      </c>
      <c r="G245" s="52" t="s">
        <v>1759</v>
      </c>
      <c r="H245" s="52"/>
      <c r="I245" s="52" t="s">
        <v>1760</v>
      </c>
      <c r="J245" s="52" t="s">
        <v>1771</v>
      </c>
      <c r="K245" s="52" t="s">
        <v>914</v>
      </c>
      <c r="L245" s="288" t="s">
        <v>1378</v>
      </c>
      <c r="M245" s="294" t="s">
        <v>913</v>
      </c>
    </row>
    <row r="246" spans="1:13" ht="14.4" customHeight="1">
      <c r="A246" s="268"/>
      <c r="B246" s="271"/>
      <c r="C246" s="268"/>
      <c r="D246" s="274"/>
      <c r="E246" s="153" t="s">
        <v>808</v>
      </c>
      <c r="F246" s="94" t="s">
        <v>71</v>
      </c>
      <c r="G246" s="52" t="s">
        <v>1759</v>
      </c>
      <c r="H246" s="52" t="s">
        <v>173</v>
      </c>
      <c r="I246" s="52" t="s">
        <v>173</v>
      </c>
      <c r="J246" s="52" t="s">
        <v>1771</v>
      </c>
      <c r="K246" s="52" t="s">
        <v>185</v>
      </c>
      <c r="L246" s="289"/>
      <c r="M246" s="295"/>
    </row>
    <row r="247" spans="1:13" ht="14.4" customHeight="1">
      <c r="A247" s="268"/>
      <c r="B247" s="271"/>
      <c r="C247" s="268"/>
      <c r="D247" s="274"/>
      <c r="E247" s="153" t="s">
        <v>807</v>
      </c>
      <c r="F247" s="94" t="s">
        <v>930</v>
      </c>
      <c r="G247" s="52" t="s">
        <v>1759</v>
      </c>
      <c r="H247" s="52" t="s">
        <v>173</v>
      </c>
      <c r="I247" s="52" t="s">
        <v>173</v>
      </c>
      <c r="J247" s="52" t="s">
        <v>1771</v>
      </c>
      <c r="K247" s="52" t="s">
        <v>183</v>
      </c>
      <c r="L247" s="289"/>
      <c r="M247" s="295"/>
    </row>
    <row r="248" spans="1:13" ht="14.4" customHeight="1">
      <c r="A248" s="268"/>
      <c r="B248" s="271"/>
      <c r="C248" s="268"/>
      <c r="D248" s="274"/>
      <c r="E248" s="153" t="s">
        <v>810</v>
      </c>
      <c r="F248" s="94" t="s">
        <v>28</v>
      </c>
      <c r="G248" s="52" t="s">
        <v>1759</v>
      </c>
      <c r="H248" s="52" t="s">
        <v>173</v>
      </c>
      <c r="I248" s="52" t="s">
        <v>173</v>
      </c>
      <c r="J248" s="52" t="s">
        <v>1771</v>
      </c>
      <c r="K248" s="52" t="s">
        <v>187</v>
      </c>
      <c r="L248" s="289"/>
      <c r="M248" s="295"/>
    </row>
    <row r="249" spans="1:13" ht="14.4" customHeight="1">
      <c r="A249" s="268"/>
      <c r="B249" s="271"/>
      <c r="C249" s="268"/>
      <c r="D249" s="274"/>
      <c r="E249" s="153" t="s">
        <v>915</v>
      </c>
      <c r="F249" s="94" t="s">
        <v>786</v>
      </c>
      <c r="G249" s="52" t="s">
        <v>1759</v>
      </c>
      <c r="H249" s="52" t="s">
        <v>173</v>
      </c>
      <c r="I249" s="52" t="s">
        <v>173</v>
      </c>
      <c r="J249" s="52" t="s">
        <v>1771</v>
      </c>
      <c r="K249" s="52" t="s">
        <v>187</v>
      </c>
      <c r="L249" s="289"/>
      <c r="M249" s="295"/>
    </row>
    <row r="250" spans="1:13" ht="14.4" customHeight="1">
      <c r="A250" s="269"/>
      <c r="B250" s="272"/>
      <c r="C250" s="269"/>
      <c r="D250" s="275"/>
      <c r="E250" s="153" t="s">
        <v>916</v>
      </c>
      <c r="F250" s="94" t="s">
        <v>401</v>
      </c>
      <c r="G250" s="52" t="s">
        <v>1759</v>
      </c>
      <c r="H250" s="52" t="s">
        <v>173</v>
      </c>
      <c r="I250" s="52" t="s">
        <v>173</v>
      </c>
      <c r="J250" s="52" t="s">
        <v>1771</v>
      </c>
      <c r="K250" s="52" t="s">
        <v>180</v>
      </c>
      <c r="L250" s="290"/>
      <c r="M250" s="296"/>
    </row>
    <row r="251" spans="1:13" ht="21">
      <c r="A251" s="260" t="s">
        <v>917</v>
      </c>
      <c r="B251" s="257" t="s">
        <v>918</v>
      </c>
      <c r="C251" s="260" t="s">
        <v>44</v>
      </c>
      <c r="D251" s="260" t="s">
        <v>1745</v>
      </c>
      <c r="E251" s="10" t="s">
        <v>927</v>
      </c>
      <c r="F251" s="85" t="s">
        <v>37</v>
      </c>
      <c r="G251" s="37" t="s">
        <v>779</v>
      </c>
      <c r="H251" s="37" t="s">
        <v>1761</v>
      </c>
      <c r="I251" s="37" t="s">
        <v>1757</v>
      </c>
      <c r="J251" s="37" t="s">
        <v>1766</v>
      </c>
      <c r="K251" s="214" t="s">
        <v>190</v>
      </c>
      <c r="L251" s="13" t="s">
        <v>922</v>
      </c>
      <c r="M251" s="300" t="s">
        <v>919</v>
      </c>
    </row>
    <row r="252" spans="1:13" ht="14.4" customHeight="1">
      <c r="A252" s="261"/>
      <c r="B252" s="258"/>
      <c r="C252" s="261"/>
      <c r="D252" s="261"/>
      <c r="E252" s="10" t="s">
        <v>928</v>
      </c>
      <c r="F252" s="85" t="s">
        <v>36</v>
      </c>
      <c r="G252" s="37" t="s">
        <v>779</v>
      </c>
      <c r="H252" s="37" t="s">
        <v>1761</v>
      </c>
      <c r="I252" s="37" t="s">
        <v>1757</v>
      </c>
      <c r="J252" s="37" t="s">
        <v>1766</v>
      </c>
      <c r="K252" s="214" t="s">
        <v>190</v>
      </c>
      <c r="L252" s="13" t="s">
        <v>920</v>
      </c>
      <c r="M252" s="300"/>
    </row>
    <row r="253" spans="1:13" ht="20.399999999999999" customHeight="1">
      <c r="A253" s="262"/>
      <c r="B253" s="259"/>
      <c r="C253" s="262"/>
      <c r="D253" s="262"/>
      <c r="E253" s="12" t="s">
        <v>929</v>
      </c>
      <c r="F253" s="85" t="s">
        <v>272</v>
      </c>
      <c r="G253" s="37" t="s">
        <v>779</v>
      </c>
      <c r="H253" s="37" t="s">
        <v>1761</v>
      </c>
      <c r="I253" s="37" t="s">
        <v>1757</v>
      </c>
      <c r="J253" s="37" t="s">
        <v>1766</v>
      </c>
      <c r="K253" s="214" t="s">
        <v>190</v>
      </c>
      <c r="L253" s="13" t="s">
        <v>921</v>
      </c>
      <c r="M253" s="300"/>
    </row>
    <row r="254" spans="1:13" ht="45.75" customHeight="1">
      <c r="A254" s="260" t="s">
        <v>959</v>
      </c>
      <c r="B254" s="257" t="s">
        <v>944</v>
      </c>
      <c r="C254" s="260" t="s">
        <v>862</v>
      </c>
      <c r="D254" s="260" t="s">
        <v>1745</v>
      </c>
      <c r="E254" s="91" t="s">
        <v>998</v>
      </c>
      <c r="F254" s="90" t="s">
        <v>944</v>
      </c>
      <c r="G254" s="37" t="s">
        <v>820</v>
      </c>
      <c r="H254" s="37" t="s">
        <v>173</v>
      </c>
      <c r="I254" s="37" t="s">
        <v>1768</v>
      </c>
      <c r="J254" s="37" t="s">
        <v>1769</v>
      </c>
      <c r="K254" s="214" t="s">
        <v>1716</v>
      </c>
      <c r="L254" s="254" t="s">
        <v>1157</v>
      </c>
      <c r="M254" s="276" t="s">
        <v>986</v>
      </c>
    </row>
    <row r="255" spans="1:13" ht="28.8" customHeight="1">
      <c r="A255" s="261"/>
      <c r="B255" s="258"/>
      <c r="C255" s="261"/>
      <c r="D255" s="261"/>
      <c r="E255" s="91" t="s">
        <v>202</v>
      </c>
      <c r="F255" s="90" t="s">
        <v>945</v>
      </c>
      <c r="G255" s="37" t="s">
        <v>820</v>
      </c>
      <c r="H255" s="37" t="s">
        <v>173</v>
      </c>
      <c r="I255" s="37" t="s">
        <v>173</v>
      </c>
      <c r="J255" s="37" t="s">
        <v>1769</v>
      </c>
      <c r="K255" s="37" t="s">
        <v>185</v>
      </c>
      <c r="L255" s="255"/>
      <c r="M255" s="277"/>
    </row>
    <row r="256" spans="1:13" ht="14.4" customHeight="1">
      <c r="A256" s="261"/>
      <c r="B256" s="258"/>
      <c r="C256" s="261"/>
      <c r="D256" s="261"/>
      <c r="E256" s="91" t="s">
        <v>1778</v>
      </c>
      <c r="F256" s="90" t="s">
        <v>946</v>
      </c>
      <c r="G256" s="37" t="s">
        <v>820</v>
      </c>
      <c r="H256" s="37" t="s">
        <v>173</v>
      </c>
      <c r="I256" s="37" t="s">
        <v>173</v>
      </c>
      <c r="J256" s="37" t="s">
        <v>1769</v>
      </c>
      <c r="K256" s="214" t="s">
        <v>185</v>
      </c>
      <c r="L256" s="255"/>
      <c r="M256" s="277"/>
    </row>
    <row r="257" spans="1:13" ht="20.399999999999999" customHeight="1">
      <c r="A257" s="261"/>
      <c r="B257" s="258"/>
      <c r="C257" s="261"/>
      <c r="D257" s="261"/>
      <c r="E257" s="91" t="s">
        <v>1779</v>
      </c>
      <c r="F257" s="90" t="s">
        <v>947</v>
      </c>
      <c r="G257" s="37" t="s">
        <v>820</v>
      </c>
      <c r="H257" s="37" t="s">
        <v>173</v>
      </c>
      <c r="I257" s="37" t="s">
        <v>173</v>
      </c>
      <c r="J257" s="37" t="s">
        <v>1769</v>
      </c>
      <c r="K257" s="214" t="s">
        <v>183</v>
      </c>
      <c r="L257" s="255"/>
      <c r="M257" s="277"/>
    </row>
    <row r="258" spans="1:13" ht="20.399999999999999" customHeight="1">
      <c r="A258" s="261"/>
      <c r="B258" s="258"/>
      <c r="C258" s="261"/>
      <c r="D258" s="261"/>
      <c r="E258" s="91" t="s">
        <v>1780</v>
      </c>
      <c r="F258" s="90" t="s">
        <v>948</v>
      </c>
      <c r="G258" s="37" t="s">
        <v>820</v>
      </c>
      <c r="H258" s="37" t="s">
        <v>173</v>
      </c>
      <c r="I258" s="37" t="s">
        <v>173</v>
      </c>
      <c r="J258" s="37" t="s">
        <v>1769</v>
      </c>
      <c r="K258" s="214" t="s">
        <v>185</v>
      </c>
      <c r="L258" s="255"/>
      <c r="M258" s="277"/>
    </row>
    <row r="259" spans="1:13" ht="20.399999999999999" customHeight="1">
      <c r="A259" s="262"/>
      <c r="B259" s="259"/>
      <c r="C259" s="262"/>
      <c r="D259" s="262"/>
      <c r="E259" s="91" t="s">
        <v>1781</v>
      </c>
      <c r="F259" s="90" t="s">
        <v>949</v>
      </c>
      <c r="G259" s="37" t="s">
        <v>820</v>
      </c>
      <c r="H259" s="37" t="s">
        <v>173</v>
      </c>
      <c r="I259" s="37" t="s">
        <v>173</v>
      </c>
      <c r="J259" s="37" t="s">
        <v>1769</v>
      </c>
      <c r="K259" s="214" t="s">
        <v>185</v>
      </c>
      <c r="L259" s="256"/>
      <c r="M259" s="278"/>
    </row>
    <row r="260" spans="1:13">
      <c r="A260" s="260" t="s">
        <v>960</v>
      </c>
      <c r="B260" s="257" t="s">
        <v>951</v>
      </c>
      <c r="C260" s="260" t="s">
        <v>1161</v>
      </c>
      <c r="D260" s="260" t="s">
        <v>1745</v>
      </c>
      <c r="E260" s="91" t="s">
        <v>1125</v>
      </c>
      <c r="F260" s="90" t="s">
        <v>951</v>
      </c>
      <c r="G260" s="37" t="s">
        <v>820</v>
      </c>
      <c r="H260" s="37" t="s">
        <v>173</v>
      </c>
      <c r="I260" s="37" t="s">
        <v>1766</v>
      </c>
      <c r="J260" s="37" t="s">
        <v>1102</v>
      </c>
      <c r="K260" s="214" t="s">
        <v>1717</v>
      </c>
      <c r="L260" s="254" t="s">
        <v>1397</v>
      </c>
      <c r="M260" s="276" t="s">
        <v>950</v>
      </c>
    </row>
    <row r="261" spans="1:13" ht="14.4" customHeight="1">
      <c r="A261" s="261"/>
      <c r="B261" s="258"/>
      <c r="C261" s="261"/>
      <c r="D261" s="261"/>
      <c r="E261" s="91" t="s">
        <v>1775</v>
      </c>
      <c r="F261" s="90" t="s">
        <v>952</v>
      </c>
      <c r="G261" s="37" t="s">
        <v>820</v>
      </c>
      <c r="H261" s="37" t="s">
        <v>173</v>
      </c>
      <c r="I261" s="37" t="s">
        <v>173</v>
      </c>
      <c r="J261" s="37" t="s">
        <v>1762</v>
      </c>
      <c r="K261" s="37" t="s">
        <v>185</v>
      </c>
      <c r="L261" s="255"/>
      <c r="M261" s="277"/>
    </row>
    <row r="262" spans="1:13" ht="14.4" customHeight="1">
      <c r="A262" s="261"/>
      <c r="B262" s="258"/>
      <c r="C262" s="261"/>
      <c r="D262" s="261"/>
      <c r="E262" s="91" t="s">
        <v>1776</v>
      </c>
      <c r="F262" s="90" t="s">
        <v>953</v>
      </c>
      <c r="G262" s="37" t="s">
        <v>820</v>
      </c>
      <c r="H262" s="37" t="s">
        <v>173</v>
      </c>
      <c r="I262" s="37" t="s">
        <v>173</v>
      </c>
      <c r="J262" s="37" t="s">
        <v>1762</v>
      </c>
      <c r="K262" s="214" t="s">
        <v>185</v>
      </c>
      <c r="L262" s="255"/>
      <c r="M262" s="277"/>
    </row>
    <row r="263" spans="1:13" ht="14.4" customHeight="1">
      <c r="A263" s="262"/>
      <c r="B263" s="259"/>
      <c r="C263" s="262"/>
      <c r="D263" s="262"/>
      <c r="E263" s="91" t="s">
        <v>1777</v>
      </c>
      <c r="F263" s="90" t="s">
        <v>954</v>
      </c>
      <c r="G263" s="37" t="s">
        <v>820</v>
      </c>
      <c r="H263" s="37" t="s">
        <v>173</v>
      </c>
      <c r="I263" s="37" t="s">
        <v>173</v>
      </c>
      <c r="J263" s="37" t="s">
        <v>1762</v>
      </c>
      <c r="K263" s="37" t="s">
        <v>190</v>
      </c>
      <c r="L263" s="256"/>
      <c r="M263" s="278"/>
    </row>
    <row r="264" spans="1:13">
      <c r="A264" s="260" t="s">
        <v>962</v>
      </c>
      <c r="B264" s="257" t="s">
        <v>955</v>
      </c>
      <c r="C264" s="260" t="s">
        <v>1161</v>
      </c>
      <c r="D264" s="260" t="s">
        <v>1745</v>
      </c>
      <c r="E264" s="91" t="s">
        <v>991</v>
      </c>
      <c r="F264" s="90" t="s">
        <v>955</v>
      </c>
      <c r="G264" s="37" t="s">
        <v>820</v>
      </c>
      <c r="H264" s="37" t="s">
        <v>1758</v>
      </c>
      <c r="I264" s="37" t="s">
        <v>1766</v>
      </c>
      <c r="J264" s="37" t="s">
        <v>1767</v>
      </c>
      <c r="K264" s="214" t="s">
        <v>185</v>
      </c>
      <c r="L264" s="254" t="s">
        <v>1380</v>
      </c>
      <c r="M264" s="276" t="s">
        <v>958</v>
      </c>
    </row>
    <row r="265" spans="1:13" ht="30.6" customHeight="1">
      <c r="A265" s="261"/>
      <c r="B265" s="258"/>
      <c r="C265" s="261"/>
      <c r="D265" s="261"/>
      <c r="E265" s="219" t="s">
        <v>1775</v>
      </c>
      <c r="F265" s="90" t="s">
        <v>956</v>
      </c>
      <c r="G265" s="37" t="s">
        <v>820</v>
      </c>
      <c r="H265" s="37" t="s">
        <v>173</v>
      </c>
      <c r="I265" s="37" t="s">
        <v>173</v>
      </c>
      <c r="J265" s="37" t="s">
        <v>1762</v>
      </c>
      <c r="K265" s="214" t="s">
        <v>185</v>
      </c>
      <c r="L265" s="255"/>
      <c r="M265" s="277"/>
    </row>
    <row r="266" spans="1:13" ht="30.6" customHeight="1">
      <c r="A266" s="261"/>
      <c r="B266" s="258"/>
      <c r="C266" s="261"/>
      <c r="D266" s="261"/>
      <c r="E266" s="219" t="s">
        <v>1776</v>
      </c>
      <c r="F266" s="90" t="s">
        <v>956</v>
      </c>
      <c r="G266" s="37" t="s">
        <v>820</v>
      </c>
      <c r="H266" s="37" t="s">
        <v>173</v>
      </c>
      <c r="I266" s="37" t="s">
        <v>173</v>
      </c>
      <c r="J266" s="37" t="s">
        <v>1762</v>
      </c>
      <c r="K266" s="214" t="s">
        <v>185</v>
      </c>
      <c r="L266" s="255"/>
      <c r="M266" s="277"/>
    </row>
    <row r="267" spans="1:13" ht="30.6" customHeight="1">
      <c r="A267" s="262"/>
      <c r="B267" s="259"/>
      <c r="C267" s="262"/>
      <c r="D267" s="262"/>
      <c r="E267" s="219" t="s">
        <v>1777</v>
      </c>
      <c r="F267" s="90" t="s">
        <v>957</v>
      </c>
      <c r="G267" s="37" t="s">
        <v>820</v>
      </c>
      <c r="H267" s="37" t="s">
        <v>173</v>
      </c>
      <c r="I267" s="37" t="s">
        <v>173</v>
      </c>
      <c r="J267" s="37" t="s">
        <v>1762</v>
      </c>
      <c r="K267" s="214" t="s">
        <v>185</v>
      </c>
      <c r="L267" s="256"/>
      <c r="M267" s="278"/>
    </row>
    <row r="268" spans="1:13" ht="28.8">
      <c r="A268" s="99" t="s">
        <v>977</v>
      </c>
      <c r="B268" s="100" t="s">
        <v>978</v>
      </c>
      <c r="C268" s="99" t="s">
        <v>547</v>
      </c>
      <c r="D268" s="99" t="s">
        <v>1745</v>
      </c>
      <c r="E268" s="99" t="s">
        <v>996</v>
      </c>
      <c r="F268" s="103" t="s">
        <v>978</v>
      </c>
      <c r="G268" s="37" t="s">
        <v>820</v>
      </c>
      <c r="H268" s="37" t="s">
        <v>1757</v>
      </c>
      <c r="I268" s="37" t="s">
        <v>1762</v>
      </c>
      <c r="J268" s="37" t="s">
        <v>1766</v>
      </c>
      <c r="K268" s="214" t="s">
        <v>190</v>
      </c>
      <c r="L268" s="36" t="s">
        <v>980</v>
      </c>
      <c r="M268" s="104" t="s">
        <v>979</v>
      </c>
    </row>
    <row r="269" spans="1:13" ht="28.8">
      <c r="A269" s="99" t="s">
        <v>981</v>
      </c>
      <c r="B269" s="100" t="s">
        <v>982</v>
      </c>
      <c r="C269" s="99" t="s">
        <v>547</v>
      </c>
      <c r="D269" s="99" t="s">
        <v>1745</v>
      </c>
      <c r="E269" s="101" t="s">
        <v>1782</v>
      </c>
      <c r="F269" s="103" t="s">
        <v>983</v>
      </c>
      <c r="G269" s="52" t="s">
        <v>820</v>
      </c>
      <c r="H269" s="52" t="s">
        <v>173</v>
      </c>
      <c r="I269" s="52" t="s">
        <v>173</v>
      </c>
      <c r="J269" s="52" t="s">
        <v>173</v>
      </c>
      <c r="K269" s="52" t="s">
        <v>173</v>
      </c>
      <c r="L269" s="36" t="s">
        <v>173</v>
      </c>
      <c r="M269" s="104" t="s">
        <v>984</v>
      </c>
    </row>
    <row r="270" spans="1:13" ht="33.75" customHeight="1">
      <c r="A270" s="302" t="s">
        <v>1003</v>
      </c>
      <c r="B270" s="302" t="s">
        <v>1804</v>
      </c>
      <c r="C270" s="302" t="s">
        <v>1799</v>
      </c>
      <c r="D270" s="302" t="s">
        <v>1745</v>
      </c>
      <c r="E270" s="110" t="s">
        <v>1043</v>
      </c>
      <c r="F270" s="106" t="s">
        <v>1044</v>
      </c>
      <c r="G270" s="52" t="s">
        <v>1760</v>
      </c>
      <c r="H270" s="52"/>
      <c r="I270" s="213" t="s">
        <v>1800</v>
      </c>
      <c r="J270" s="213" t="s">
        <v>1801</v>
      </c>
      <c r="K270" s="52" t="s">
        <v>1018</v>
      </c>
      <c r="L270" s="279" t="s">
        <v>1805</v>
      </c>
      <c r="M270" s="279" t="s">
        <v>1803</v>
      </c>
    </row>
    <row r="271" spans="1:13" ht="14.4" customHeight="1">
      <c r="A271" s="303"/>
      <c r="B271" s="303"/>
      <c r="C271" s="303"/>
      <c r="D271" s="303"/>
      <c r="E271" s="110" t="s">
        <v>1783</v>
      </c>
      <c r="F271" s="106" t="s">
        <v>952</v>
      </c>
      <c r="G271" s="52"/>
      <c r="H271" s="52"/>
      <c r="I271" s="52"/>
      <c r="J271" s="213" t="s">
        <v>1801</v>
      </c>
      <c r="K271" s="52" t="s">
        <v>185</v>
      </c>
      <c r="L271" s="280"/>
      <c r="M271" s="280"/>
    </row>
    <row r="272" spans="1:13" ht="14.4" customHeight="1">
      <c r="A272" s="303"/>
      <c r="B272" s="303"/>
      <c r="C272" s="303"/>
      <c r="D272" s="303"/>
      <c r="E272" s="110" t="s">
        <v>1784</v>
      </c>
      <c r="F272" s="106" t="s">
        <v>1009</v>
      </c>
      <c r="G272" s="52"/>
      <c r="H272" s="52"/>
      <c r="I272" s="52"/>
      <c r="J272" s="213" t="s">
        <v>1801</v>
      </c>
      <c r="K272" s="52" t="s">
        <v>183</v>
      </c>
      <c r="L272" s="280"/>
      <c r="M272" s="280"/>
    </row>
    <row r="273" spans="1:13" ht="14.4" customHeight="1">
      <c r="A273" s="303"/>
      <c r="B273" s="303"/>
      <c r="C273" s="303"/>
      <c r="D273" s="303"/>
      <c r="E273" s="110" t="s">
        <v>1776</v>
      </c>
      <c r="F273" s="106" t="s">
        <v>953</v>
      </c>
      <c r="G273" s="52"/>
      <c r="H273" s="52"/>
      <c r="I273" s="52"/>
      <c r="J273" s="213" t="s">
        <v>1801</v>
      </c>
      <c r="K273" s="213" t="s">
        <v>185</v>
      </c>
      <c r="L273" s="280"/>
      <c r="M273" s="280"/>
    </row>
    <row r="274" spans="1:13" ht="14.4" customHeight="1">
      <c r="A274" s="303"/>
      <c r="B274" s="303"/>
      <c r="C274" s="303"/>
      <c r="D274" s="303"/>
      <c r="E274" s="110" t="s">
        <v>1785</v>
      </c>
      <c r="F274" s="106" t="s">
        <v>1010</v>
      </c>
      <c r="G274" s="52"/>
      <c r="H274" s="52"/>
      <c r="I274" s="52"/>
      <c r="J274" s="213" t="s">
        <v>1801</v>
      </c>
      <c r="K274" s="52" t="s">
        <v>183</v>
      </c>
      <c r="L274" s="280"/>
      <c r="M274" s="280"/>
    </row>
    <row r="275" spans="1:13" ht="14.4" customHeight="1">
      <c r="A275" s="303"/>
      <c r="B275" s="303"/>
      <c r="C275" s="303"/>
      <c r="D275" s="303"/>
      <c r="E275" s="110" t="s">
        <v>1786</v>
      </c>
      <c r="F275" s="106" t="s">
        <v>1011</v>
      </c>
      <c r="G275" s="52"/>
      <c r="H275" s="52"/>
      <c r="I275" s="52"/>
      <c r="J275" s="213" t="s">
        <v>1801</v>
      </c>
      <c r="K275" s="52" t="s">
        <v>183</v>
      </c>
      <c r="L275" s="280"/>
      <c r="M275" s="280"/>
    </row>
    <row r="276" spans="1:13" ht="14.4" customHeight="1">
      <c r="A276" s="304"/>
      <c r="B276" s="304"/>
      <c r="C276" s="304"/>
      <c r="D276" s="304"/>
      <c r="E276" s="128" t="s">
        <v>1798</v>
      </c>
      <c r="F276" s="221" t="s">
        <v>1797</v>
      </c>
      <c r="G276" s="52"/>
      <c r="H276" s="52"/>
      <c r="I276" s="52"/>
      <c r="J276" s="213" t="s">
        <v>1801</v>
      </c>
      <c r="K276" s="213" t="s">
        <v>1802</v>
      </c>
      <c r="L276" s="281"/>
      <c r="M276" s="281"/>
    </row>
    <row r="277" spans="1:13" ht="28.8">
      <c r="A277" s="108" t="s">
        <v>1004</v>
      </c>
      <c r="B277" s="109" t="s">
        <v>1007</v>
      </c>
      <c r="C277" s="108" t="s">
        <v>1006</v>
      </c>
      <c r="D277" s="108" t="s">
        <v>1745</v>
      </c>
      <c r="E277" s="110" t="s">
        <v>1014</v>
      </c>
      <c r="F277" s="106" t="s">
        <v>1015</v>
      </c>
      <c r="G277" s="52" t="s">
        <v>1760</v>
      </c>
      <c r="H277" s="52" t="s">
        <v>173</v>
      </c>
      <c r="I277" s="52" t="s">
        <v>173</v>
      </c>
      <c r="J277" s="52" t="s">
        <v>1762</v>
      </c>
      <c r="K277" s="213" t="s">
        <v>1716</v>
      </c>
      <c r="L277" s="36" t="s">
        <v>1013</v>
      </c>
      <c r="M277" s="107" t="s">
        <v>1012</v>
      </c>
    </row>
    <row r="278" spans="1:13" ht="30.6">
      <c r="A278" s="108" t="s">
        <v>1005</v>
      </c>
      <c r="B278" s="109" t="s">
        <v>1008</v>
      </c>
      <c r="C278" s="108" t="s">
        <v>1006</v>
      </c>
      <c r="D278" s="108" t="s">
        <v>1745</v>
      </c>
      <c r="E278" s="110" t="s">
        <v>1134</v>
      </c>
      <c r="F278" s="106" t="s">
        <v>1008</v>
      </c>
      <c r="G278" s="52" t="s">
        <v>1760</v>
      </c>
      <c r="H278" s="52" t="s">
        <v>173</v>
      </c>
      <c r="I278" s="52" t="s">
        <v>1762</v>
      </c>
      <c r="J278" s="52" t="s">
        <v>1758</v>
      </c>
      <c r="K278" s="52" t="s">
        <v>185</v>
      </c>
      <c r="L278" s="36" t="s">
        <v>1017</v>
      </c>
      <c r="M278" s="107" t="s">
        <v>1016</v>
      </c>
    </row>
    <row r="279" spans="1:13">
      <c r="A279" s="251" t="s">
        <v>1019</v>
      </c>
      <c r="B279" s="250" t="s">
        <v>1020</v>
      </c>
      <c r="C279" s="251" t="s">
        <v>1006</v>
      </c>
      <c r="D279" s="251" t="s">
        <v>1745</v>
      </c>
      <c r="E279" s="110" t="s">
        <v>1126</v>
      </c>
      <c r="F279" s="106" t="s">
        <v>1020</v>
      </c>
      <c r="G279" s="52" t="s">
        <v>1760</v>
      </c>
      <c r="H279" s="52" t="s">
        <v>173</v>
      </c>
      <c r="I279" s="52" t="s">
        <v>1758</v>
      </c>
      <c r="J279" s="52" t="s">
        <v>1766</v>
      </c>
      <c r="K279" s="213" t="s">
        <v>1018</v>
      </c>
      <c r="L279" s="252" t="s">
        <v>1022</v>
      </c>
      <c r="M279" s="253" t="s">
        <v>1021</v>
      </c>
    </row>
    <row r="280" spans="1:13" ht="14.4" customHeight="1">
      <c r="A280" s="251"/>
      <c r="B280" s="250"/>
      <c r="C280" s="251"/>
      <c r="D280" s="251"/>
      <c r="E280" s="110" t="s">
        <v>202</v>
      </c>
      <c r="F280" s="106" t="s">
        <v>952</v>
      </c>
      <c r="G280" s="52" t="s">
        <v>1760</v>
      </c>
      <c r="H280" s="52"/>
      <c r="I280" s="52"/>
      <c r="J280" s="52" t="s">
        <v>1766</v>
      </c>
      <c r="K280" s="52" t="s">
        <v>1024</v>
      </c>
      <c r="L280" s="252"/>
      <c r="M280" s="253"/>
    </row>
    <row r="281" spans="1:13" ht="14.4" customHeight="1">
      <c r="A281" s="251"/>
      <c r="B281" s="250"/>
      <c r="C281" s="251"/>
      <c r="D281" s="251"/>
      <c r="E281" s="110" t="s">
        <v>203</v>
      </c>
      <c r="F281" s="106" t="s">
        <v>953</v>
      </c>
      <c r="G281" s="52" t="s">
        <v>1760</v>
      </c>
      <c r="H281" s="52"/>
      <c r="I281" s="52"/>
      <c r="J281" s="52" t="s">
        <v>1766</v>
      </c>
      <c r="K281" s="213" t="s">
        <v>1024</v>
      </c>
      <c r="L281" s="252"/>
      <c r="M281" s="253"/>
    </row>
    <row r="282" spans="1:13" ht="14.4" customHeight="1">
      <c r="A282" s="251"/>
      <c r="B282" s="250"/>
      <c r="C282" s="251"/>
      <c r="D282" s="251"/>
      <c r="E282" s="110" t="s">
        <v>204</v>
      </c>
      <c r="F282" s="106" t="s">
        <v>954</v>
      </c>
      <c r="G282" s="52" t="s">
        <v>1760</v>
      </c>
      <c r="H282" s="52"/>
      <c r="I282" s="52"/>
      <c r="J282" s="52" t="s">
        <v>1766</v>
      </c>
      <c r="K282" s="213" t="s">
        <v>1024</v>
      </c>
      <c r="L282" s="252"/>
      <c r="M282" s="253"/>
    </row>
    <row r="283" spans="1:13" ht="14.4" customHeight="1">
      <c r="A283" s="251"/>
      <c r="B283" s="250"/>
      <c r="C283" s="251"/>
      <c r="D283" s="251"/>
      <c r="E283" s="110" t="s">
        <v>211</v>
      </c>
      <c r="F283" s="106" t="s">
        <v>1023</v>
      </c>
      <c r="G283" s="52" t="s">
        <v>1760</v>
      </c>
      <c r="H283" s="52"/>
      <c r="I283" s="52"/>
      <c r="J283" s="52" t="s">
        <v>1766</v>
      </c>
      <c r="K283" s="52" t="s">
        <v>1025</v>
      </c>
      <c r="L283" s="252"/>
      <c r="M283" s="253"/>
    </row>
    <row r="284" spans="1:13">
      <c r="A284" s="302" t="s">
        <v>1095</v>
      </c>
      <c r="B284" s="250" t="s">
        <v>1122</v>
      </c>
      <c r="C284" s="251" t="s">
        <v>547</v>
      </c>
      <c r="D284" s="251" t="s">
        <v>1745</v>
      </c>
      <c r="E284" s="114" t="s">
        <v>456</v>
      </c>
      <c r="F284" s="115" t="s">
        <v>1098</v>
      </c>
      <c r="G284" s="52" t="s">
        <v>1761</v>
      </c>
      <c r="H284" s="52" t="s">
        <v>173</v>
      </c>
      <c r="I284" s="52" t="s">
        <v>173</v>
      </c>
      <c r="J284" s="52" t="s">
        <v>1102</v>
      </c>
      <c r="K284" s="213" t="s">
        <v>1025</v>
      </c>
      <c r="L284" s="252" t="s">
        <v>1097</v>
      </c>
      <c r="M284" s="253" t="s">
        <v>1096</v>
      </c>
    </row>
    <row r="285" spans="1:13" ht="20.399999999999999" customHeight="1">
      <c r="A285" s="304"/>
      <c r="B285" s="250"/>
      <c r="C285" s="251"/>
      <c r="D285" s="251"/>
      <c r="E285" s="114" t="s">
        <v>456</v>
      </c>
      <c r="F285" s="115" t="s">
        <v>1099</v>
      </c>
      <c r="G285" s="52" t="s">
        <v>1761</v>
      </c>
      <c r="H285" s="52" t="s">
        <v>173</v>
      </c>
      <c r="I285" s="52" t="s">
        <v>173</v>
      </c>
      <c r="J285" s="52" t="s">
        <v>1102</v>
      </c>
      <c r="K285" s="52" t="s">
        <v>1718</v>
      </c>
      <c r="L285" s="252"/>
      <c r="M285" s="253"/>
    </row>
    <row r="286" spans="1:13" ht="22.5" customHeight="1">
      <c r="A286" s="302" t="s">
        <v>1137</v>
      </c>
      <c r="B286" s="305" t="s">
        <v>1741</v>
      </c>
      <c r="C286" s="302" t="s">
        <v>44</v>
      </c>
      <c r="D286" s="305" t="s">
        <v>1745</v>
      </c>
      <c r="E286" s="128" t="s">
        <v>927</v>
      </c>
      <c r="F286" s="125" t="s">
        <v>37</v>
      </c>
      <c r="G286" s="52" t="s">
        <v>1761</v>
      </c>
      <c r="H286" s="52" t="s">
        <v>1758</v>
      </c>
      <c r="I286" s="52" t="s">
        <v>1766</v>
      </c>
      <c r="J286" s="52" t="s">
        <v>1767</v>
      </c>
      <c r="K286" s="213" t="s">
        <v>1724</v>
      </c>
      <c r="L286" s="36" t="s">
        <v>1145</v>
      </c>
      <c r="M286" s="279" t="s">
        <v>1144</v>
      </c>
    </row>
    <row r="287" spans="1:13" ht="22.5" customHeight="1">
      <c r="A287" s="303"/>
      <c r="B287" s="306"/>
      <c r="C287" s="303"/>
      <c r="D287" s="306"/>
      <c r="E287" s="128" t="s">
        <v>928</v>
      </c>
      <c r="F287" s="125" t="s">
        <v>36</v>
      </c>
      <c r="G287" s="52" t="s">
        <v>1761</v>
      </c>
      <c r="H287" s="52" t="s">
        <v>1758</v>
      </c>
      <c r="I287" s="52" t="s">
        <v>1766</v>
      </c>
      <c r="J287" s="52" t="s">
        <v>1767</v>
      </c>
      <c r="K287" s="213" t="s">
        <v>1724</v>
      </c>
      <c r="L287" s="36" t="s">
        <v>1145</v>
      </c>
      <c r="M287" s="280"/>
    </row>
    <row r="288" spans="1:13" ht="22.5" customHeight="1">
      <c r="A288" s="304"/>
      <c r="B288" s="306"/>
      <c r="C288" s="304"/>
      <c r="D288" s="307"/>
      <c r="E288" s="128" t="s">
        <v>929</v>
      </c>
      <c r="F288" s="125" t="s">
        <v>272</v>
      </c>
      <c r="G288" s="52" t="s">
        <v>1761</v>
      </c>
      <c r="H288" s="52" t="s">
        <v>1758</v>
      </c>
      <c r="I288" s="52" t="s">
        <v>1766</v>
      </c>
      <c r="J288" s="52" t="s">
        <v>1767</v>
      </c>
      <c r="K288" s="213" t="s">
        <v>1724</v>
      </c>
      <c r="L288" s="36" t="s">
        <v>1153</v>
      </c>
      <c r="M288" s="281"/>
    </row>
    <row r="289" spans="1:13" ht="22.5" customHeight="1">
      <c r="A289" s="302" t="s">
        <v>1141</v>
      </c>
      <c r="B289" s="257" t="s">
        <v>1742</v>
      </c>
      <c r="C289" s="302" t="s">
        <v>1006</v>
      </c>
      <c r="D289" s="308" t="s">
        <v>1745</v>
      </c>
      <c r="E289" s="128" t="s">
        <v>927</v>
      </c>
      <c r="F289" s="125" t="s">
        <v>37</v>
      </c>
      <c r="G289" s="52" t="s">
        <v>1762</v>
      </c>
      <c r="H289" s="52" t="s">
        <v>1768</v>
      </c>
      <c r="I289" s="52" t="s">
        <v>1769</v>
      </c>
      <c r="J289" s="52" t="s">
        <v>1668</v>
      </c>
      <c r="K289" s="213" t="s">
        <v>1724</v>
      </c>
      <c r="L289" s="36" t="s">
        <v>1145</v>
      </c>
      <c r="M289" s="279" t="s">
        <v>1144</v>
      </c>
    </row>
    <row r="290" spans="1:13" ht="22.5" customHeight="1">
      <c r="A290" s="303"/>
      <c r="B290" s="258"/>
      <c r="C290" s="303"/>
      <c r="D290" s="309"/>
      <c r="E290" s="128" t="s">
        <v>928</v>
      </c>
      <c r="F290" s="125" t="s">
        <v>36</v>
      </c>
      <c r="G290" s="52" t="s">
        <v>1762</v>
      </c>
      <c r="H290" s="52" t="s">
        <v>1768</v>
      </c>
      <c r="I290" s="52" t="s">
        <v>1769</v>
      </c>
      <c r="J290" s="52" t="s">
        <v>1668</v>
      </c>
      <c r="K290" s="213" t="s">
        <v>1724</v>
      </c>
      <c r="L290" s="36" t="s">
        <v>1145</v>
      </c>
      <c r="M290" s="280"/>
    </row>
    <row r="291" spans="1:13" ht="20.399999999999999" customHeight="1">
      <c r="A291" s="304"/>
      <c r="B291" s="259"/>
      <c r="C291" s="303"/>
      <c r="D291" s="310"/>
      <c r="E291" s="128" t="s">
        <v>929</v>
      </c>
      <c r="F291" s="125" t="s">
        <v>272</v>
      </c>
      <c r="G291" s="52" t="s">
        <v>1762</v>
      </c>
      <c r="H291" s="52" t="s">
        <v>1768</v>
      </c>
      <c r="I291" s="52" t="s">
        <v>1769</v>
      </c>
      <c r="J291" s="52" t="s">
        <v>1668</v>
      </c>
      <c r="K291" s="213" t="s">
        <v>1724</v>
      </c>
      <c r="L291" s="36" t="s">
        <v>1152</v>
      </c>
      <c r="M291" s="281"/>
    </row>
    <row r="292" spans="1:13" ht="28.8">
      <c r="A292" s="124" t="s">
        <v>1143</v>
      </c>
      <c r="B292" s="123" t="s">
        <v>1142</v>
      </c>
      <c r="C292" s="127" t="s">
        <v>1391</v>
      </c>
      <c r="D292" s="124" t="s">
        <v>1744</v>
      </c>
      <c r="E292" s="128" t="s">
        <v>1165</v>
      </c>
      <c r="F292" s="125" t="s">
        <v>1146</v>
      </c>
      <c r="G292" s="52" t="s">
        <v>1761</v>
      </c>
      <c r="H292" s="52" t="s">
        <v>173</v>
      </c>
      <c r="I292" s="52" t="s">
        <v>1762</v>
      </c>
      <c r="J292" s="52" t="s">
        <v>1758</v>
      </c>
      <c r="K292" s="213" t="s">
        <v>1719</v>
      </c>
      <c r="L292" s="125" t="s">
        <v>1390</v>
      </c>
      <c r="M292" s="126" t="s">
        <v>1147</v>
      </c>
    </row>
    <row r="293" spans="1:13" ht="30.6">
      <c r="A293" s="124" t="s">
        <v>1148</v>
      </c>
      <c r="B293" s="123" t="s">
        <v>1149</v>
      </c>
      <c r="C293" s="127" t="s">
        <v>547</v>
      </c>
      <c r="D293" s="124" t="s">
        <v>1745</v>
      </c>
      <c r="E293" s="129" t="s">
        <v>562</v>
      </c>
      <c r="F293" s="94" t="s">
        <v>1150</v>
      </c>
      <c r="G293" s="52" t="s">
        <v>1757</v>
      </c>
      <c r="H293" s="52" t="s">
        <v>173</v>
      </c>
      <c r="I293" s="52" t="s">
        <v>173</v>
      </c>
      <c r="J293" s="52" t="s">
        <v>1758</v>
      </c>
      <c r="K293" s="213" t="s">
        <v>1719</v>
      </c>
      <c r="L293" s="125" t="s">
        <v>1151</v>
      </c>
      <c r="M293" s="126" t="s">
        <v>1154</v>
      </c>
    </row>
    <row r="294" spans="1:13" ht="30.6">
      <c r="A294" s="154" t="s">
        <v>1384</v>
      </c>
      <c r="B294" s="155" t="s">
        <v>1385</v>
      </c>
      <c r="C294" s="158" t="s">
        <v>1391</v>
      </c>
      <c r="D294" s="154" t="s">
        <v>1745</v>
      </c>
      <c r="E294" s="129" t="s">
        <v>1657</v>
      </c>
      <c r="F294" s="94" t="s">
        <v>1387</v>
      </c>
      <c r="G294" s="52" t="s">
        <v>1763</v>
      </c>
      <c r="H294" s="52" t="s">
        <v>1102</v>
      </c>
      <c r="I294" s="52" t="s">
        <v>1768</v>
      </c>
      <c r="J294" s="52" t="s">
        <v>1668</v>
      </c>
      <c r="K294" s="52" t="s">
        <v>1388</v>
      </c>
      <c r="L294" s="157" t="s">
        <v>1389</v>
      </c>
      <c r="M294" s="156" t="s">
        <v>1386</v>
      </c>
    </row>
    <row r="295" spans="1:13" ht="22.5" customHeight="1">
      <c r="A295" s="251" t="s">
        <v>1398</v>
      </c>
      <c r="B295" s="250" t="s">
        <v>1399</v>
      </c>
      <c r="C295" s="249" t="s">
        <v>547</v>
      </c>
      <c r="D295" s="251" t="s">
        <v>1745</v>
      </c>
      <c r="E295" s="129" t="s">
        <v>558</v>
      </c>
      <c r="F295" s="94" t="s">
        <v>1402</v>
      </c>
      <c r="G295" s="52" t="s">
        <v>1763</v>
      </c>
      <c r="H295" s="52" t="s">
        <v>173</v>
      </c>
      <c r="I295" s="52" t="s">
        <v>1768</v>
      </c>
      <c r="J295" s="52" t="s">
        <v>1668</v>
      </c>
      <c r="K295" s="213" t="s">
        <v>1720</v>
      </c>
      <c r="L295" s="252" t="s">
        <v>1401</v>
      </c>
      <c r="M295" s="253" t="s">
        <v>1400</v>
      </c>
    </row>
    <row r="296" spans="1:13" ht="14.4" customHeight="1">
      <c r="A296" s="251"/>
      <c r="B296" s="250"/>
      <c r="C296" s="249"/>
      <c r="D296" s="251"/>
      <c r="E296" s="129" t="s">
        <v>1403</v>
      </c>
      <c r="F296" s="94" t="s">
        <v>1402</v>
      </c>
      <c r="G296" s="52" t="s">
        <v>1763</v>
      </c>
      <c r="H296" s="52" t="s">
        <v>173</v>
      </c>
      <c r="I296" s="52" t="s">
        <v>1768</v>
      </c>
      <c r="J296" s="52" t="s">
        <v>1668</v>
      </c>
      <c r="K296" s="213" t="s">
        <v>1720</v>
      </c>
      <c r="L296" s="252"/>
      <c r="M296" s="253"/>
    </row>
    <row r="297" spans="1:13" ht="14.4" customHeight="1">
      <c r="A297" s="251"/>
      <c r="B297" s="250"/>
      <c r="C297" s="249"/>
      <c r="D297" s="251"/>
      <c r="E297" s="129" t="s">
        <v>202</v>
      </c>
      <c r="F297" s="94" t="s">
        <v>1404</v>
      </c>
      <c r="G297" s="52" t="s">
        <v>1763</v>
      </c>
      <c r="H297" s="52"/>
      <c r="I297" s="52"/>
      <c r="J297" s="52" t="s">
        <v>1668</v>
      </c>
      <c r="K297" s="52" t="s">
        <v>1024</v>
      </c>
      <c r="L297" s="252"/>
      <c r="M297" s="253"/>
    </row>
    <row r="298" spans="1:13" ht="22.5" customHeight="1">
      <c r="A298" s="251" t="s">
        <v>1405</v>
      </c>
      <c r="B298" s="250" t="s">
        <v>1407</v>
      </c>
      <c r="C298" s="249" t="s">
        <v>547</v>
      </c>
      <c r="D298" s="251" t="s">
        <v>1745</v>
      </c>
      <c r="E298" s="129" t="s">
        <v>1653</v>
      </c>
      <c r="F298" s="94" t="s">
        <v>1407</v>
      </c>
      <c r="G298" s="52" t="s">
        <v>1763</v>
      </c>
      <c r="H298" s="52"/>
      <c r="I298" s="52" t="s">
        <v>1766</v>
      </c>
      <c r="J298" s="52" t="s">
        <v>1767</v>
      </c>
      <c r="K298" s="52" t="s">
        <v>1409</v>
      </c>
      <c r="L298" s="252" t="s">
        <v>1408</v>
      </c>
      <c r="M298" s="253" t="s">
        <v>1406</v>
      </c>
    </row>
    <row r="299" spans="1:13" ht="14.4" customHeight="1">
      <c r="A299" s="251"/>
      <c r="B299" s="250"/>
      <c r="C299" s="249"/>
      <c r="D299" s="251"/>
      <c r="E299" s="129" t="s">
        <v>202</v>
      </c>
      <c r="F299" s="94" t="s">
        <v>1410</v>
      </c>
      <c r="G299" s="52"/>
      <c r="H299" s="52"/>
      <c r="I299" s="52"/>
      <c r="J299" s="52" t="s">
        <v>1767</v>
      </c>
      <c r="K299" s="52" t="s">
        <v>1025</v>
      </c>
      <c r="L299" s="252"/>
      <c r="M299" s="253"/>
    </row>
    <row r="300" spans="1:13" ht="14.4" customHeight="1">
      <c r="A300" s="251"/>
      <c r="B300" s="250"/>
      <c r="C300" s="249"/>
      <c r="D300" s="251"/>
      <c r="E300" s="129" t="s">
        <v>202</v>
      </c>
      <c r="F300" s="94" t="s">
        <v>447</v>
      </c>
      <c r="G300" s="52"/>
      <c r="H300" s="52"/>
      <c r="I300" s="52"/>
      <c r="J300" s="52" t="s">
        <v>1102</v>
      </c>
      <c r="K300" s="52" t="s">
        <v>1024</v>
      </c>
      <c r="L300" s="252"/>
      <c r="M300" s="253"/>
    </row>
    <row r="301" spans="1:13" ht="14.4" customHeight="1">
      <c r="A301" s="251"/>
      <c r="B301" s="250"/>
      <c r="C301" s="249"/>
      <c r="D301" s="251"/>
      <c r="E301" s="129" t="s">
        <v>202</v>
      </c>
      <c r="F301" s="94" t="s">
        <v>1411</v>
      </c>
      <c r="G301" s="52"/>
      <c r="H301" s="52"/>
      <c r="I301" s="52"/>
      <c r="J301" s="52" t="s">
        <v>1102</v>
      </c>
      <c r="K301" s="213" t="s">
        <v>1024</v>
      </c>
      <c r="L301" s="252"/>
      <c r="M301" s="253"/>
    </row>
    <row r="302" spans="1:13" ht="30.6">
      <c r="A302" s="251" t="s">
        <v>1412</v>
      </c>
      <c r="B302" s="250" t="s">
        <v>1413</v>
      </c>
      <c r="C302" s="249" t="s">
        <v>547</v>
      </c>
      <c r="D302" s="251" t="s">
        <v>1745</v>
      </c>
      <c r="E302" s="129" t="s">
        <v>1652</v>
      </c>
      <c r="F302" s="94" t="s">
        <v>1414</v>
      </c>
      <c r="G302" s="52" t="s">
        <v>1762</v>
      </c>
      <c r="H302" s="52" t="s">
        <v>1766</v>
      </c>
      <c r="I302" s="52" t="s">
        <v>1102</v>
      </c>
      <c r="J302" s="52" t="s">
        <v>1768</v>
      </c>
      <c r="K302" s="213" t="s">
        <v>1721</v>
      </c>
      <c r="L302" s="157" t="s">
        <v>1389</v>
      </c>
      <c r="M302" s="156" t="s">
        <v>1386</v>
      </c>
    </row>
    <row r="303" spans="1:13" ht="20.399999999999999" customHeight="1">
      <c r="A303" s="251"/>
      <c r="B303" s="250"/>
      <c r="C303" s="249"/>
      <c r="D303" s="251"/>
      <c r="E303" s="129" t="s">
        <v>456</v>
      </c>
      <c r="F303" s="94" t="s">
        <v>1415</v>
      </c>
      <c r="G303" s="52" t="s">
        <v>1762</v>
      </c>
      <c r="H303" s="52"/>
      <c r="I303" s="52"/>
      <c r="J303" s="52"/>
      <c r="K303" s="213" t="s">
        <v>1722</v>
      </c>
      <c r="L303" s="157" t="s">
        <v>1416</v>
      </c>
      <c r="M303" s="156" t="s">
        <v>1417</v>
      </c>
    </row>
    <row r="304" spans="1:13" ht="23.25" customHeight="1">
      <c r="A304" s="260" t="s">
        <v>1674</v>
      </c>
      <c r="B304" s="257" t="s">
        <v>1675</v>
      </c>
      <c r="C304" s="260" t="s">
        <v>44</v>
      </c>
      <c r="D304" s="328" t="s">
        <v>1745</v>
      </c>
      <c r="E304" s="12" t="s">
        <v>265</v>
      </c>
      <c r="F304" s="206" t="s">
        <v>1678</v>
      </c>
      <c r="G304" s="37" t="s">
        <v>1758</v>
      </c>
      <c r="H304" s="208" t="s">
        <v>173</v>
      </c>
      <c r="I304" s="208" t="s">
        <v>173</v>
      </c>
      <c r="J304" s="37" t="s">
        <v>1768</v>
      </c>
      <c r="K304" s="214" t="s">
        <v>185</v>
      </c>
      <c r="L304" s="254" t="s">
        <v>1865</v>
      </c>
      <c r="M304" s="252" t="s">
        <v>1676</v>
      </c>
    </row>
    <row r="305" spans="1:13" ht="20.399999999999999" customHeight="1">
      <c r="A305" s="261"/>
      <c r="B305" s="258"/>
      <c r="C305" s="261"/>
      <c r="D305" s="329"/>
      <c r="E305" s="12" t="s">
        <v>268</v>
      </c>
      <c r="F305" s="206" t="s">
        <v>1677</v>
      </c>
      <c r="G305" s="37" t="s">
        <v>173</v>
      </c>
      <c r="H305" s="37" t="s">
        <v>173</v>
      </c>
      <c r="I305" s="37" t="s">
        <v>173</v>
      </c>
      <c r="J305" s="37" t="s">
        <v>778</v>
      </c>
      <c r="K305" s="214" t="s">
        <v>185</v>
      </c>
      <c r="L305" s="255"/>
      <c r="M305" s="252"/>
    </row>
    <row r="306" spans="1:13" ht="20.399999999999999" customHeight="1">
      <c r="A306" s="262"/>
      <c r="B306" s="259"/>
      <c r="C306" s="262"/>
      <c r="D306" s="330"/>
      <c r="E306" s="12" t="s">
        <v>269</v>
      </c>
      <c r="F306" s="206" t="s">
        <v>267</v>
      </c>
      <c r="G306" s="37" t="s">
        <v>173</v>
      </c>
      <c r="H306" s="37" t="s">
        <v>173</v>
      </c>
      <c r="I306" s="37" t="s">
        <v>173</v>
      </c>
      <c r="J306" s="37" t="s">
        <v>779</v>
      </c>
      <c r="K306" s="214" t="s">
        <v>185</v>
      </c>
      <c r="L306" s="256"/>
      <c r="M306" s="252"/>
    </row>
    <row r="307" spans="1:13" ht="23.25" customHeight="1">
      <c r="A307" s="260" t="s">
        <v>1787</v>
      </c>
      <c r="B307" s="257" t="s">
        <v>1788</v>
      </c>
      <c r="C307" s="260"/>
      <c r="D307" s="328" t="s">
        <v>1745</v>
      </c>
      <c r="E307" s="12" t="s">
        <v>265</v>
      </c>
      <c r="F307" s="221" t="s">
        <v>1789</v>
      </c>
      <c r="G307" s="52" t="s">
        <v>1792</v>
      </c>
      <c r="H307" s="52" t="s">
        <v>1766</v>
      </c>
      <c r="I307" s="52" t="s">
        <v>1793</v>
      </c>
      <c r="J307" s="52" t="s">
        <v>1794</v>
      </c>
      <c r="K307" s="214" t="s">
        <v>1795</v>
      </c>
      <c r="L307" s="254" t="s">
        <v>1863</v>
      </c>
      <c r="M307" s="252" t="s">
        <v>1796</v>
      </c>
    </row>
    <row r="308" spans="1:13" ht="20.399999999999999" customHeight="1">
      <c r="A308" s="261"/>
      <c r="B308" s="258"/>
      <c r="C308" s="261"/>
      <c r="D308" s="329"/>
      <c r="E308" s="12" t="s">
        <v>1790</v>
      </c>
      <c r="F308" s="221"/>
      <c r="G308" s="37" t="s">
        <v>173</v>
      </c>
      <c r="H308" s="37" t="s">
        <v>173</v>
      </c>
      <c r="I308" s="37" t="s">
        <v>173</v>
      </c>
      <c r="J308" s="37" t="s">
        <v>173</v>
      </c>
      <c r="K308" s="214"/>
      <c r="L308" s="255"/>
      <c r="M308" s="252"/>
    </row>
    <row r="309" spans="1:13" ht="20.399999999999999" customHeight="1">
      <c r="A309" s="262"/>
      <c r="B309" s="259"/>
      <c r="C309" s="262"/>
      <c r="D309" s="330"/>
      <c r="E309" s="12" t="s">
        <v>1791</v>
      </c>
      <c r="F309" s="221"/>
      <c r="G309" s="37" t="s">
        <v>173</v>
      </c>
      <c r="H309" s="37" t="s">
        <v>173</v>
      </c>
      <c r="I309" s="37" t="s">
        <v>173</v>
      </c>
      <c r="J309" s="37" t="s">
        <v>173</v>
      </c>
      <c r="K309" s="214"/>
      <c r="L309" s="256"/>
      <c r="M309" s="252"/>
    </row>
  </sheetData>
  <autoFilter ref="A2:M306"/>
  <sortState ref="A1:D41">
    <sortCondition ref="A1"/>
  </sortState>
  <mergeCells count="363">
    <mergeCell ref="A307:A309"/>
    <mergeCell ref="B307:B309"/>
    <mergeCell ref="C307:C309"/>
    <mergeCell ref="D307:D309"/>
    <mergeCell ref="L307:L309"/>
    <mergeCell ref="M307:M309"/>
    <mergeCell ref="A270:A276"/>
    <mergeCell ref="B270:B276"/>
    <mergeCell ref="C270:C276"/>
    <mergeCell ref="D270:D276"/>
    <mergeCell ref="L270:L276"/>
    <mergeCell ref="M270:M276"/>
    <mergeCell ref="A304:A306"/>
    <mergeCell ref="B304:B306"/>
    <mergeCell ref="C304:C306"/>
    <mergeCell ref="D304:D306"/>
    <mergeCell ref="M304:M306"/>
    <mergeCell ref="L304:L306"/>
    <mergeCell ref="L284:L285"/>
    <mergeCell ref="M284:M285"/>
    <mergeCell ref="D279:D283"/>
    <mergeCell ref="C279:C283"/>
    <mergeCell ref="B279:B283"/>
    <mergeCell ref="D302:D303"/>
    <mergeCell ref="C175:C177"/>
    <mergeCell ref="B175:B177"/>
    <mergeCell ref="D175:D177"/>
    <mergeCell ref="A175:A177"/>
    <mergeCell ref="A178:A184"/>
    <mergeCell ref="B178:B184"/>
    <mergeCell ref="C178:C184"/>
    <mergeCell ref="D178:D184"/>
    <mergeCell ref="L178:L184"/>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M125:M135"/>
    <mergeCell ref="A136:A140"/>
    <mergeCell ref="B136:B140"/>
    <mergeCell ref="C136:C140"/>
    <mergeCell ref="D136:D140"/>
    <mergeCell ref="L136:L140"/>
    <mergeCell ref="M136:M140"/>
    <mergeCell ref="A125:A135"/>
    <mergeCell ref="B125:B135"/>
    <mergeCell ref="C125:C135"/>
    <mergeCell ref="D125:D135"/>
    <mergeCell ref="L125:L135"/>
    <mergeCell ref="A122:A123"/>
    <mergeCell ref="B122:B123"/>
    <mergeCell ref="C122:C123"/>
    <mergeCell ref="D122:D123"/>
    <mergeCell ref="M122:M123"/>
    <mergeCell ref="A117:A118"/>
    <mergeCell ref="B117:B118"/>
    <mergeCell ref="C117:C118"/>
    <mergeCell ref="D117:D118"/>
    <mergeCell ref="M117:M118"/>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M84:M87"/>
    <mergeCell ref="A88:A92"/>
    <mergeCell ref="B88:B92"/>
    <mergeCell ref="C88:C92"/>
    <mergeCell ref="D88:D92"/>
    <mergeCell ref="M88:M92"/>
    <mergeCell ref="A84:A87"/>
    <mergeCell ref="B84:B87"/>
    <mergeCell ref="C84:C87"/>
    <mergeCell ref="D84:D87"/>
    <mergeCell ref="L84:L87"/>
    <mergeCell ref="A74:A82"/>
    <mergeCell ref="B74:B82"/>
    <mergeCell ref="C74:C82"/>
    <mergeCell ref="D74:D82"/>
    <mergeCell ref="M74:M82"/>
    <mergeCell ref="A68:A73"/>
    <mergeCell ref="B68:B73"/>
    <mergeCell ref="C68:C73"/>
    <mergeCell ref="D68:D73"/>
    <mergeCell ref="M68:M73"/>
    <mergeCell ref="B63:B67"/>
    <mergeCell ref="C63:C67"/>
    <mergeCell ref="D63:D67"/>
    <mergeCell ref="M63:M67"/>
    <mergeCell ref="A58:A62"/>
    <mergeCell ref="B58:B62"/>
    <mergeCell ref="C58:C62"/>
    <mergeCell ref="D58:D62"/>
    <mergeCell ref="L58:L62"/>
    <mergeCell ref="M58:M62"/>
    <mergeCell ref="A63:A67"/>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A35:A40"/>
    <mergeCell ref="B35:B40"/>
    <mergeCell ref="C35:C40"/>
    <mergeCell ref="D35:D40"/>
    <mergeCell ref="M35:M40"/>
    <mergeCell ref="L36:L40"/>
    <mergeCell ref="A30:A34"/>
    <mergeCell ref="B30:B34"/>
    <mergeCell ref="C30:C34"/>
    <mergeCell ref="D30:D34"/>
    <mergeCell ref="M30:M34"/>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A4"/>
    <mergeCell ref="B3:B4"/>
    <mergeCell ref="C3:C4"/>
    <mergeCell ref="D3:D4"/>
    <mergeCell ref="A5:A7"/>
    <mergeCell ref="B5:B7"/>
    <mergeCell ref="C5:C7"/>
    <mergeCell ref="D5:D7"/>
    <mergeCell ref="A8:A9"/>
    <mergeCell ref="B8:B9"/>
    <mergeCell ref="C8:C9"/>
    <mergeCell ref="D8:D9"/>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L279:L283"/>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L227:L231"/>
    <mergeCell ref="M227:M231"/>
    <mergeCell ref="L216:L218"/>
    <mergeCell ref="C232:C238"/>
    <mergeCell ref="D232:D238"/>
    <mergeCell ref="C240:C244"/>
    <mergeCell ref="D240:D244"/>
    <mergeCell ref="L240:L244"/>
    <mergeCell ref="M240:M244"/>
    <mergeCell ref="L208:L210"/>
    <mergeCell ref="B190:B195"/>
    <mergeCell ref="C190:C195"/>
    <mergeCell ref="D190:D195"/>
    <mergeCell ref="A202:A204"/>
    <mergeCell ref="C202:C204"/>
    <mergeCell ref="D202:D204"/>
    <mergeCell ref="D211:D214"/>
    <mergeCell ref="C211:C214"/>
    <mergeCell ref="B202:B204"/>
    <mergeCell ref="B162:B165"/>
    <mergeCell ref="A240:A244"/>
    <mergeCell ref="A220:A226"/>
    <mergeCell ref="B264:B267"/>
    <mergeCell ref="C264:C267"/>
    <mergeCell ref="A216:A218"/>
    <mergeCell ref="D162:D165"/>
    <mergeCell ref="B216:B218"/>
    <mergeCell ref="C216:C218"/>
    <mergeCell ref="D216:D218"/>
    <mergeCell ref="B185:B189"/>
    <mergeCell ref="C185:C189"/>
    <mergeCell ref="D185:D189"/>
    <mergeCell ref="B196:B200"/>
    <mergeCell ref="C196:C200"/>
    <mergeCell ref="D196:D200"/>
    <mergeCell ref="B205:B207"/>
    <mergeCell ref="C205:C207"/>
    <mergeCell ref="D205:D207"/>
    <mergeCell ref="B208:B210"/>
    <mergeCell ref="A185:A189"/>
    <mergeCell ref="A196:A200"/>
    <mergeCell ref="A205:A207"/>
    <mergeCell ref="A208:A210"/>
    <mergeCell ref="C260:C263"/>
    <mergeCell ref="D260:D263"/>
    <mergeCell ref="A279:A283"/>
    <mergeCell ref="A211:A214"/>
    <mergeCell ref="B211:B214"/>
    <mergeCell ref="A264:A267"/>
    <mergeCell ref="B260:B263"/>
    <mergeCell ref="A232:A238"/>
    <mergeCell ref="A190:A195"/>
    <mergeCell ref="A227:A231"/>
    <mergeCell ref="C208:C210"/>
    <mergeCell ref="D208:D210"/>
    <mergeCell ref="B240:B244"/>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162:C165"/>
    <mergeCell ref="M162:M165"/>
    <mergeCell ref="C166:C174"/>
    <mergeCell ref="A162:A165"/>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C302:C303"/>
    <mergeCell ref="B302:B303"/>
    <mergeCell ref="A302:A303"/>
    <mergeCell ref="L295:L297"/>
    <mergeCell ref="M295:M297"/>
    <mergeCell ref="D295:D297"/>
    <mergeCell ref="C295:C297"/>
    <mergeCell ref="B295:B297"/>
    <mergeCell ref="A295:A297"/>
    <mergeCell ref="D298:D301"/>
    <mergeCell ref="C298:C301"/>
    <mergeCell ref="B298:B301"/>
    <mergeCell ref="A298:A301"/>
    <mergeCell ref="L298:L301"/>
    <mergeCell ref="M298:M301"/>
  </mergeCells>
  <phoneticPr fontId="63" type="noConversion"/>
  <dataValidations count="1">
    <dataValidation type="list" allowBlank="1" showInputMessage="1" showErrorMessage="1" sqref="D1:D270 D277: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tabSelected="1" zoomScale="115" zoomScaleNormal="115" workbookViewId="0">
      <pane xSplit="5" ySplit="1" topLeftCell="AB2" activePane="bottomRight" state="frozen"/>
      <selection pane="topRight" activeCell="F1" sqref="F1"/>
      <selection pane="bottomLeft" activeCell="A2" sqref="A2"/>
      <selection pane="bottomRight" activeCell="AF13" sqref="AF13"/>
    </sheetView>
  </sheetViews>
  <sheetFormatPr defaultRowHeight="14.4"/>
  <cols>
    <col min="1" max="1" width="10.5546875" customWidth="1"/>
    <col min="2" max="2" width="47.33203125" customWidth="1"/>
    <col min="3" max="3" width="8.88671875" customWidth="1"/>
    <col min="4" max="4" width="9.109375" customWidth="1"/>
    <col min="5" max="5" width="7" customWidth="1"/>
    <col min="6" max="6" width="6.6640625" hidden="1" customWidth="1"/>
    <col min="7" max="27" width="8.88671875" hidden="1" customWidth="1"/>
    <col min="28" max="30" width="8.88671875" customWidth="1"/>
    <col min="31" max="31" width="8.88671875" style="18"/>
    <col min="33" max="33" width="13.33203125" customWidth="1"/>
    <col min="34" max="34" width="2.6640625" bestFit="1" customWidth="1"/>
    <col min="35" max="35" width="11.5546875" customWidth="1"/>
  </cols>
  <sheetData>
    <row r="1" spans="1:35" ht="22.2" customHeight="1">
      <c r="A1" t="s">
        <v>162</v>
      </c>
      <c r="B1" t="s">
        <v>169</v>
      </c>
      <c r="C1" t="s">
        <v>164</v>
      </c>
      <c r="D1" t="s">
        <v>1819</v>
      </c>
      <c r="E1" t="s">
        <v>1820</v>
      </c>
      <c r="F1" t="s">
        <v>250</v>
      </c>
      <c r="G1" t="s">
        <v>181</v>
      </c>
      <c r="H1" t="s">
        <v>178</v>
      </c>
      <c r="I1" t="s">
        <v>179</v>
      </c>
      <c r="J1" t="s">
        <v>184</v>
      </c>
      <c r="K1" t="s">
        <v>188</v>
      </c>
      <c r="L1" t="s">
        <v>189</v>
      </c>
      <c r="M1" t="s">
        <v>1764</v>
      </c>
      <c r="N1" t="s">
        <v>1756</v>
      </c>
      <c r="O1" t="s">
        <v>561</v>
      </c>
      <c r="P1" t="s">
        <v>1753</v>
      </c>
      <c r="Q1" t="s">
        <v>778</v>
      </c>
      <c r="R1" t="s">
        <v>1765</v>
      </c>
      <c r="S1" t="s">
        <v>1759</v>
      </c>
      <c r="T1" t="s">
        <v>779</v>
      </c>
      <c r="U1" t="s">
        <v>820</v>
      </c>
      <c r="V1" t="s">
        <v>1760</v>
      </c>
      <c r="W1" t="s">
        <v>1771</v>
      </c>
      <c r="X1" t="s">
        <v>1761</v>
      </c>
      <c r="Y1" t="s">
        <v>1757</v>
      </c>
      <c r="Z1" t="s">
        <v>1763</v>
      </c>
      <c r="AA1" t="s">
        <v>1762</v>
      </c>
      <c r="AB1" t="s">
        <v>1758</v>
      </c>
      <c r="AC1" t="s">
        <v>1877</v>
      </c>
      <c r="AE1" s="246" t="s">
        <v>1821</v>
      </c>
      <c r="AF1" s="245" t="s">
        <v>1883</v>
      </c>
      <c r="AG1" s="245" t="s">
        <v>1884</v>
      </c>
      <c r="AH1" s="248" t="s">
        <v>1881</v>
      </c>
      <c r="AI1" s="248" t="s">
        <v>1877</v>
      </c>
    </row>
    <row r="2" spans="1:35">
      <c r="A2" t="s">
        <v>102</v>
      </c>
      <c r="B2" t="str">
        <f>VLOOKUP(A2,WIs!A:D,2,0)</f>
        <v>Use Cases Collection</v>
      </c>
      <c r="C2" t="str">
        <f>VLOOKUP(A2,WIs!A:D,4,0)</f>
        <v>Active</v>
      </c>
      <c r="D2" t="s">
        <v>1747</v>
      </c>
      <c r="E2" t="s">
        <v>1746</v>
      </c>
      <c r="F2" s="228" t="s">
        <v>173</v>
      </c>
      <c r="G2" s="228" t="s">
        <v>173</v>
      </c>
      <c r="H2" s="228" t="s">
        <v>173</v>
      </c>
      <c r="I2" s="228" t="s">
        <v>173</v>
      </c>
      <c r="J2" s="228" t="s">
        <v>173</v>
      </c>
      <c r="K2" s="228" t="s">
        <v>173</v>
      </c>
      <c r="L2" s="228" t="s">
        <v>173</v>
      </c>
      <c r="M2" s="228" t="s">
        <v>173</v>
      </c>
      <c r="N2" s="228" t="s">
        <v>173</v>
      </c>
      <c r="O2" s="228" t="s">
        <v>173</v>
      </c>
      <c r="P2" s="228" t="s">
        <v>173</v>
      </c>
      <c r="Q2" s="228" t="s">
        <v>173</v>
      </c>
      <c r="R2" s="228" t="s">
        <v>173</v>
      </c>
      <c r="S2" s="228" t="s">
        <v>173</v>
      </c>
      <c r="T2" s="228" t="s">
        <v>173</v>
      </c>
      <c r="U2" s="228" t="s">
        <v>173</v>
      </c>
      <c r="V2" s="228" t="s">
        <v>173</v>
      </c>
      <c r="W2" s="228" t="s">
        <v>173</v>
      </c>
      <c r="X2" s="228" t="s">
        <v>173</v>
      </c>
      <c r="Y2" s="228" t="s">
        <v>173</v>
      </c>
      <c r="Z2" s="228" t="s">
        <v>173</v>
      </c>
      <c r="AA2" s="228" t="s">
        <v>173</v>
      </c>
      <c r="AB2" s="228" t="s">
        <v>173</v>
      </c>
      <c r="AC2" s="228"/>
      <c r="AD2" s="228"/>
      <c r="AE2" s="247" t="s">
        <v>1810</v>
      </c>
      <c r="AF2" s="97" t="b">
        <f ca="1">AI$1=VLOOKUP(INDIRECT(ADDRESS(ROW(),1)),WIs!$A:$J,9,0)</f>
        <v>0</v>
      </c>
      <c r="AG2" s="97" t="b">
        <f ca="1">AI$1=VLOOKUP(INDIRECT(ADDRESS(ROW(),1)),WIs!$A:$J,10,0)</f>
        <v>0</v>
      </c>
    </row>
    <row r="3" spans="1:35">
      <c r="A3" t="s">
        <v>108</v>
      </c>
      <c r="B3" t="str">
        <f>VLOOKUP(A3,WIs!A:D,2,0)</f>
        <v>Secure Environment Abstraction</v>
      </c>
      <c r="C3" t="str">
        <f>VLOOKUP(A3,WIs!A:D,4,0)</f>
        <v>Active</v>
      </c>
      <c r="D3" t="s">
        <v>1749</v>
      </c>
      <c r="E3" t="s">
        <v>1806</v>
      </c>
      <c r="F3" s="228">
        <v>0.1</v>
      </c>
      <c r="G3" s="228">
        <v>0.2</v>
      </c>
      <c r="H3" s="228">
        <v>0.25</v>
      </c>
      <c r="I3" s="228">
        <v>0.3</v>
      </c>
      <c r="J3" s="228">
        <v>0.3</v>
      </c>
      <c r="K3" s="228">
        <v>0.3</v>
      </c>
      <c r="L3" s="228">
        <v>0.3</v>
      </c>
      <c r="M3" s="228">
        <v>0.3</v>
      </c>
      <c r="N3" s="228">
        <v>0.3</v>
      </c>
      <c r="O3" s="228">
        <v>0.3</v>
      </c>
      <c r="P3" s="228">
        <v>0.4</v>
      </c>
      <c r="Q3" s="228">
        <v>0.4</v>
      </c>
      <c r="R3" s="228">
        <v>0.4</v>
      </c>
      <c r="S3" s="228">
        <v>0.4</v>
      </c>
      <c r="T3" s="228">
        <v>0.5</v>
      </c>
      <c r="U3" s="228">
        <v>0.5</v>
      </c>
      <c r="V3" s="228">
        <v>0.8</v>
      </c>
      <c r="W3" s="228">
        <v>0.9</v>
      </c>
      <c r="X3" s="228">
        <v>0.9</v>
      </c>
      <c r="Y3" s="228">
        <v>0.9</v>
      </c>
      <c r="Z3" s="228">
        <v>0.9</v>
      </c>
      <c r="AA3" s="228">
        <v>0.9</v>
      </c>
      <c r="AB3" s="228">
        <v>0.95</v>
      </c>
      <c r="AC3" s="228"/>
      <c r="AD3" s="228"/>
      <c r="AE3" s="247" t="s">
        <v>1807</v>
      </c>
      <c r="AF3" s="97" t="b">
        <f ca="1">AI$1=VLOOKUP(INDIRECT(ADDRESS(ROW(),1)),WIs!$A:$J,9,0)</f>
        <v>0</v>
      </c>
      <c r="AG3" s="97" t="b">
        <f ca="1">AI$1=VLOOKUP(INDIRECT(ADDRESS(ROW(),1)),WIs!$A:$J,10,0)</f>
        <v>0</v>
      </c>
    </row>
    <row r="4" spans="1:35" hidden="1">
      <c r="A4" t="s">
        <v>117</v>
      </c>
      <c r="B4" t="str">
        <f>VLOOKUP(A4,WIs!A:D,2,0)</f>
        <v>M2M Application &amp; Field Domain Component Configuration</v>
      </c>
      <c r="C4" t="str">
        <f>VLOOKUP(A4,WIs!A:D,4,0)</f>
        <v>Closed</v>
      </c>
      <c r="F4" s="228">
        <v>0.05</v>
      </c>
      <c r="G4" s="228">
        <v>0.3</v>
      </c>
      <c r="H4" s="228">
        <v>0.35</v>
      </c>
      <c r="I4" s="228">
        <v>0.45</v>
      </c>
      <c r="J4" s="228">
        <v>0.5</v>
      </c>
      <c r="K4" s="228">
        <v>0.5</v>
      </c>
      <c r="L4" s="228">
        <v>0.6</v>
      </c>
      <c r="M4" s="228">
        <v>0.95</v>
      </c>
      <c r="N4" s="228">
        <v>0.7</v>
      </c>
      <c r="O4" s="228">
        <v>0.8</v>
      </c>
      <c r="P4" s="228">
        <v>0.85</v>
      </c>
      <c r="Q4" s="228">
        <v>1</v>
      </c>
      <c r="R4" s="228"/>
      <c r="S4" s="228"/>
      <c r="T4" s="228"/>
      <c r="U4" s="228"/>
      <c r="V4" s="228"/>
      <c r="W4" s="228"/>
      <c r="X4" s="228"/>
      <c r="Y4" s="228"/>
      <c r="Z4" s="228"/>
      <c r="AA4" s="228"/>
      <c r="AB4" s="228"/>
      <c r="AC4" s="228"/>
      <c r="AD4" s="228"/>
      <c r="AE4" s="247"/>
      <c r="AF4" s="97" t="b">
        <f ca="1">AI$1=VLOOKUP(INDIRECT(ADDRESS(ROW(),1)),WIs!$A:$J,9,0)</f>
        <v>0</v>
      </c>
      <c r="AG4" s="97" t="b">
        <f ca="1">AI$1=VLOOKUP(INDIRECT(ADDRESS(ROW(),1)),WIs!$A:$J,10,0)</f>
        <v>0</v>
      </c>
    </row>
    <row r="5" spans="1:35" hidden="1">
      <c r="A5" t="s">
        <v>118</v>
      </c>
      <c r="B5" t="str">
        <f>VLOOKUP(A5,WIs!A:D,2,0)</f>
        <v>Optimized Group-based Operation</v>
      </c>
      <c r="C5" t="str">
        <f>VLOOKUP(A5,WIs!A:D,4,0)</f>
        <v>Closed</v>
      </c>
      <c r="F5" s="228">
        <v>0.1</v>
      </c>
      <c r="G5" s="228">
        <v>0.2</v>
      </c>
      <c r="H5" s="228">
        <v>0.3</v>
      </c>
      <c r="I5" s="228">
        <v>0.3</v>
      </c>
      <c r="J5" s="228">
        <v>0.5</v>
      </c>
      <c r="K5" s="228">
        <v>0.7</v>
      </c>
      <c r="L5" s="228">
        <v>0.8</v>
      </c>
      <c r="M5" s="228">
        <v>0.8</v>
      </c>
      <c r="N5" s="228">
        <v>0.8</v>
      </c>
      <c r="O5" s="228">
        <v>0.8</v>
      </c>
      <c r="P5" s="228">
        <v>0.8</v>
      </c>
      <c r="Q5" s="228">
        <v>0.9</v>
      </c>
      <c r="R5" s="228">
        <v>0.9</v>
      </c>
      <c r="S5" s="228">
        <v>0.95</v>
      </c>
      <c r="T5" s="228">
        <v>0.95</v>
      </c>
      <c r="U5" s="228">
        <v>0.95</v>
      </c>
      <c r="V5" s="228">
        <v>0.95</v>
      </c>
      <c r="W5" s="228">
        <v>0.95</v>
      </c>
      <c r="X5" s="228">
        <v>0.95</v>
      </c>
      <c r="Y5" s="228">
        <v>0.95</v>
      </c>
      <c r="Z5" s="228">
        <v>0.95</v>
      </c>
      <c r="AA5" s="228">
        <v>1</v>
      </c>
      <c r="AB5" s="228"/>
      <c r="AC5" s="228"/>
      <c r="AD5" s="228"/>
      <c r="AE5" s="247"/>
      <c r="AF5" s="97" t="b">
        <f ca="1">AI$1=VLOOKUP(INDIRECT(ADDRESS(ROW(),1)),WIs!$A:$J,9,0)</f>
        <v>0</v>
      </c>
      <c r="AG5" s="97" t="b">
        <f ca="1">AI$1=VLOOKUP(INDIRECT(ADDRESS(ROW(),1)),WIs!$A:$J,10,0)</f>
        <v>0</v>
      </c>
    </row>
    <row r="6" spans="1:35" hidden="1">
      <c r="A6" t="s">
        <v>119</v>
      </c>
      <c r="B6" t="str">
        <f>VLOOKUP(A6,WIs!A:D,2,0)</f>
        <v>Conformance Test</v>
      </c>
      <c r="C6" t="str">
        <f>VLOOKUP(A6,WIs!A:D,4,0)</f>
        <v>Closed</v>
      </c>
      <c r="F6" s="228">
        <v>0.05</v>
      </c>
      <c r="G6" s="228">
        <v>0.1</v>
      </c>
      <c r="H6" s="228">
        <v>0.15</v>
      </c>
      <c r="I6" s="228">
        <v>0.35</v>
      </c>
      <c r="J6" s="228">
        <v>0.39</v>
      </c>
      <c r="K6" s="228">
        <v>0.43</v>
      </c>
      <c r="L6" s="228">
        <v>0.43</v>
      </c>
      <c r="M6" s="228">
        <v>0.43</v>
      </c>
      <c r="N6" s="228">
        <v>0.46</v>
      </c>
      <c r="O6" s="228">
        <v>0.5</v>
      </c>
      <c r="P6" s="228">
        <v>0.5</v>
      </c>
      <c r="Q6" s="228">
        <v>0.6</v>
      </c>
      <c r="R6" s="228">
        <v>0.62</v>
      </c>
      <c r="S6" s="228">
        <v>0.93</v>
      </c>
      <c r="T6" s="228">
        <v>0.96</v>
      </c>
      <c r="U6" s="228">
        <v>0.97</v>
      </c>
      <c r="V6" s="228">
        <v>1</v>
      </c>
      <c r="W6" s="228"/>
      <c r="X6" s="228"/>
      <c r="Y6" s="228"/>
      <c r="Z6" s="228"/>
      <c r="AA6" s="228"/>
      <c r="AB6" s="228"/>
      <c r="AC6" s="228"/>
      <c r="AD6" s="228"/>
      <c r="AE6" s="247"/>
      <c r="AF6" s="97" t="b">
        <f ca="1">AI$1=VLOOKUP(INDIRECT(ADDRESS(ROW(),1)),WIs!$A:$J,9,0)</f>
        <v>0</v>
      </c>
      <c r="AG6" s="97" t="b">
        <f ca="1">AI$1=VLOOKUP(INDIRECT(ADDRESS(ROW(),1)),WIs!$A:$J,10,0)</f>
        <v>0</v>
      </c>
    </row>
    <row r="7" spans="1:35" hidden="1">
      <c r="A7" t="s">
        <v>121</v>
      </c>
      <c r="B7" t="str">
        <f>VLOOKUP(A7,WIs!A:D,2,0)</f>
        <v>Study of re-usable service layer context &amp;Transaction enablement</v>
      </c>
      <c r="C7" t="str">
        <f>VLOOKUP(A7,WIs!A:D,4,0)</f>
        <v>Closed</v>
      </c>
      <c r="F7" s="228">
        <v>0</v>
      </c>
      <c r="G7" s="228">
        <v>0.1</v>
      </c>
      <c r="H7" s="228">
        <v>0.15</v>
      </c>
      <c r="I7" s="228">
        <v>0.2</v>
      </c>
      <c r="J7" s="228">
        <v>0.2</v>
      </c>
      <c r="K7" s="228">
        <v>0.2</v>
      </c>
      <c r="L7" s="228">
        <v>0.5</v>
      </c>
      <c r="M7" s="228">
        <v>0.5</v>
      </c>
      <c r="N7" s="228">
        <v>0.9</v>
      </c>
      <c r="O7" s="228">
        <v>0.95</v>
      </c>
      <c r="P7" s="228">
        <v>0.95</v>
      </c>
      <c r="Q7" s="228">
        <v>0.95</v>
      </c>
      <c r="R7" s="228">
        <v>0.95</v>
      </c>
      <c r="S7" s="228">
        <v>0.95</v>
      </c>
      <c r="T7" s="228">
        <v>0.95</v>
      </c>
      <c r="U7" s="228">
        <v>0.95</v>
      </c>
      <c r="V7" s="228">
        <v>0.95</v>
      </c>
      <c r="W7" s="228">
        <v>0.95</v>
      </c>
      <c r="X7" s="228">
        <v>0.95</v>
      </c>
      <c r="Y7" s="228">
        <v>1</v>
      </c>
      <c r="Z7" s="228"/>
      <c r="AA7" s="228"/>
      <c r="AB7" s="228"/>
      <c r="AC7" s="228"/>
      <c r="AD7" s="228"/>
      <c r="AE7" s="247"/>
      <c r="AF7" s="97" t="b">
        <f ca="1">AI$1=VLOOKUP(INDIRECT(ADDRESS(ROW(),1)),WIs!$A:$J,9,0)</f>
        <v>0</v>
      </c>
      <c r="AG7" s="97" t="b">
        <f ca="1">AI$1=VLOOKUP(INDIRECT(ADDRESS(ROW(),1)),WIs!$A:$J,10,0)</f>
        <v>0</v>
      </c>
    </row>
    <row r="8" spans="1:35" hidden="1">
      <c r="A8" t="s">
        <v>122</v>
      </c>
      <c r="B8" t="str">
        <f>VLOOKUP(A8,WIs!A:D,2,0)</f>
        <v>Action Triggering</v>
      </c>
      <c r="C8" t="str">
        <f>VLOOKUP(A8,WIs!A:D,4,0)</f>
        <v>Closed</v>
      </c>
      <c r="F8" s="228">
        <v>0</v>
      </c>
      <c r="G8" s="228">
        <v>0.1</v>
      </c>
      <c r="H8" s="228">
        <v>0.2</v>
      </c>
      <c r="I8" s="228">
        <v>0.3</v>
      </c>
      <c r="J8" s="228">
        <v>0.4</v>
      </c>
      <c r="K8" s="228">
        <v>0.4</v>
      </c>
      <c r="L8" s="228">
        <v>0.8</v>
      </c>
      <c r="M8" s="228">
        <v>0.95</v>
      </c>
      <c r="N8" s="228">
        <v>0.95</v>
      </c>
      <c r="O8" s="228">
        <v>0.95</v>
      </c>
      <c r="P8" s="228">
        <v>0.95</v>
      </c>
      <c r="Q8" s="228">
        <v>0.95</v>
      </c>
      <c r="R8" s="228">
        <v>0.95</v>
      </c>
      <c r="S8" s="228">
        <v>0.95</v>
      </c>
      <c r="T8" s="228">
        <v>0.95</v>
      </c>
      <c r="U8" s="228">
        <v>0.95</v>
      </c>
      <c r="V8" s="228">
        <v>0.95</v>
      </c>
      <c r="W8" s="228">
        <v>0.95</v>
      </c>
      <c r="X8" s="228">
        <v>0.95</v>
      </c>
      <c r="Y8" s="228">
        <v>0.95</v>
      </c>
      <c r="Z8" s="228">
        <v>0.95</v>
      </c>
      <c r="AA8" s="228">
        <v>1</v>
      </c>
      <c r="AB8" s="228"/>
      <c r="AC8" s="228"/>
      <c r="AD8" s="228"/>
      <c r="AE8" s="247"/>
      <c r="AF8" s="97" t="b">
        <f ca="1">AI$1=VLOOKUP(INDIRECT(ADDRESS(ROW(),1)),WIs!$A:$J,9,0)</f>
        <v>0</v>
      </c>
      <c r="AG8" s="97" t="b">
        <f ca="1">AI$1=VLOOKUP(INDIRECT(ADDRESS(ROW(),1)),WIs!$A:$J,10,0)</f>
        <v>0</v>
      </c>
    </row>
    <row r="9" spans="1:35">
      <c r="A9" t="s">
        <v>443</v>
      </c>
      <c r="B9" t="str">
        <f>VLOOKUP(A9,WIs!A:D,2,0)</f>
        <v xml:space="preserve">Vehicular domain enablement </v>
      </c>
      <c r="C9" t="str">
        <f>VLOOKUP(A9,WIs!A:D,4,0)</f>
        <v>Active</v>
      </c>
      <c r="D9" t="s">
        <v>1747</v>
      </c>
      <c r="E9" t="s">
        <v>1750</v>
      </c>
      <c r="F9" s="228"/>
      <c r="G9" s="228"/>
      <c r="H9" s="228"/>
      <c r="I9" s="228">
        <v>0.05</v>
      </c>
      <c r="J9" s="228">
        <v>0.2</v>
      </c>
      <c r="K9" s="228">
        <v>0.4</v>
      </c>
      <c r="L9" s="228">
        <v>0.4</v>
      </c>
      <c r="M9" s="228">
        <v>0.5</v>
      </c>
      <c r="N9" s="228">
        <v>0.65</v>
      </c>
      <c r="O9" s="228">
        <v>0.7</v>
      </c>
      <c r="P9" s="228">
        <v>0.8</v>
      </c>
      <c r="Q9" s="228">
        <v>0.85</v>
      </c>
      <c r="R9" s="228">
        <v>0.9</v>
      </c>
      <c r="S9" s="228">
        <v>0.95</v>
      </c>
      <c r="T9" s="228">
        <v>0.55000000000000004</v>
      </c>
      <c r="U9" s="228">
        <v>0.6</v>
      </c>
      <c r="V9" s="228">
        <v>0.6</v>
      </c>
      <c r="W9" s="228">
        <v>0.65</v>
      </c>
      <c r="X9" s="228">
        <v>0.7</v>
      </c>
      <c r="Y9" s="228">
        <v>0.75</v>
      </c>
      <c r="Z9" s="228">
        <v>0.8</v>
      </c>
      <c r="AA9" s="228">
        <v>0.5</v>
      </c>
      <c r="AB9" s="228">
        <v>0.5</v>
      </c>
      <c r="AC9" s="228"/>
      <c r="AD9" s="228"/>
      <c r="AE9" s="247" t="s">
        <v>1807</v>
      </c>
      <c r="AF9" s="97" t="b">
        <f ca="1">AI$1=VLOOKUP(INDIRECT(ADDRESS(ROW(),1)),WIs!$A:$J,9,0)</f>
        <v>0</v>
      </c>
      <c r="AG9" s="97" t="b">
        <f ca="1">AI$1=VLOOKUP(INDIRECT(ADDRESS(ROW(),1)),WIs!$A:$J,10,0)</f>
        <v>0</v>
      </c>
    </row>
    <row r="10" spans="1:35">
      <c r="A10" t="s">
        <v>545</v>
      </c>
      <c r="B10" t="str">
        <f>VLOOKUP(A10,WIs!A:D,2,0)</f>
        <v>DDS usage in oneM2M system</v>
      </c>
      <c r="C10" t="str">
        <f>VLOOKUP(A10,WIs!A:D,4,0)</f>
        <v>Active</v>
      </c>
      <c r="D10" t="s">
        <v>1749</v>
      </c>
      <c r="E10" t="s">
        <v>1806</v>
      </c>
      <c r="F10" s="228"/>
      <c r="G10" s="228"/>
      <c r="H10" s="228"/>
      <c r="I10" s="228"/>
      <c r="J10" s="228"/>
      <c r="K10" s="228"/>
      <c r="L10" s="228">
        <v>0</v>
      </c>
      <c r="M10" s="228">
        <v>0.05</v>
      </c>
      <c r="N10" s="228">
        <v>0.2</v>
      </c>
      <c r="O10" s="228">
        <v>0.3</v>
      </c>
      <c r="P10" s="228">
        <v>0.3</v>
      </c>
      <c r="Q10" s="228">
        <v>0.3</v>
      </c>
      <c r="R10" s="228">
        <v>0.5</v>
      </c>
      <c r="S10" s="228">
        <v>0.5</v>
      </c>
      <c r="T10" s="228">
        <v>0.5</v>
      </c>
      <c r="U10" s="228">
        <v>0.5</v>
      </c>
      <c r="V10" s="228">
        <v>0.5</v>
      </c>
      <c r="W10" s="228">
        <v>0.5</v>
      </c>
      <c r="X10" s="228">
        <v>0.5</v>
      </c>
      <c r="Y10" s="228">
        <v>0.5</v>
      </c>
      <c r="Z10" s="228">
        <v>0.5</v>
      </c>
      <c r="AA10" s="228">
        <v>0.5</v>
      </c>
      <c r="AB10" s="228">
        <v>0.5</v>
      </c>
      <c r="AC10" s="228"/>
      <c r="AD10" s="228"/>
      <c r="AE10" s="247" t="s">
        <v>1807</v>
      </c>
      <c r="AF10" s="97" t="b">
        <f ca="1">AI$1=VLOOKUP(INDIRECT(ADDRESS(ROW(),1)),WIs!$A:$J,9,0)</f>
        <v>0</v>
      </c>
      <c r="AG10" s="97" t="b">
        <f ca="1">AI$1=VLOOKUP(INDIRECT(ADDRESS(ROW(),1)),WIs!$A:$J,10,0)</f>
        <v>0</v>
      </c>
    </row>
    <row r="11" spans="1:35" hidden="1">
      <c r="A11" t="s">
        <v>546</v>
      </c>
      <c r="B11" t="str">
        <f>VLOOKUP(A11,WIs!A:D,2,0)</f>
        <v>OSGi Interworking</v>
      </c>
      <c r="C11" t="str">
        <f>VLOOKUP(A11,WIs!A:D,4,0)</f>
        <v>Closed</v>
      </c>
      <c r="F11" s="228"/>
      <c r="G11" s="228"/>
      <c r="H11" s="228"/>
      <c r="I11" s="228"/>
      <c r="J11" s="228"/>
      <c r="K11" s="228"/>
      <c r="L11" s="228">
        <v>0</v>
      </c>
      <c r="M11" s="228">
        <v>0.05</v>
      </c>
      <c r="N11" s="228">
        <v>0.05</v>
      </c>
      <c r="O11" s="228">
        <v>0.05</v>
      </c>
      <c r="P11" s="228">
        <v>0.05</v>
      </c>
      <c r="Q11" s="228">
        <v>0.15</v>
      </c>
      <c r="R11" s="228">
        <v>0.2</v>
      </c>
      <c r="S11" s="228">
        <v>0.6</v>
      </c>
      <c r="T11" s="228">
        <v>0.6</v>
      </c>
      <c r="U11" s="228">
        <v>0.95</v>
      </c>
      <c r="V11" s="228">
        <v>0.95</v>
      </c>
      <c r="W11" s="228">
        <v>0.95</v>
      </c>
      <c r="X11" s="228">
        <v>1</v>
      </c>
      <c r="Y11" s="228"/>
      <c r="Z11" s="228"/>
      <c r="AA11" s="228"/>
      <c r="AB11" s="228"/>
      <c r="AC11" s="228"/>
      <c r="AD11" s="228"/>
      <c r="AE11" s="247"/>
      <c r="AF11" s="97" t="b">
        <f ca="1">AI$1=VLOOKUP(INDIRECT(ADDRESS(ROW(),1)),WIs!$A:$J,9,0)</f>
        <v>0</v>
      </c>
      <c r="AG11" s="97" t="b">
        <f ca="1">AI$1=VLOOKUP(INDIRECT(ADDRESS(ROW(),1)),WIs!$A:$J,10,0)</f>
        <v>0</v>
      </c>
    </row>
    <row r="12" spans="1:35">
      <c r="A12" t="s">
        <v>569</v>
      </c>
      <c r="B12" t="str">
        <f>VLOOKUP(A12,WIs!A:D,2,0)</f>
        <v>Rel-1 &amp; 2 &amp; 3 Maintenance</v>
      </c>
      <c r="C12" t="str">
        <f>VLOOKUP(A12,WIs!A:D,4,0)</f>
        <v>Active</v>
      </c>
      <c r="D12" t="s">
        <v>311</v>
      </c>
      <c r="E12" t="s">
        <v>1746</v>
      </c>
      <c r="F12" s="228"/>
      <c r="G12" s="228"/>
      <c r="H12" s="228"/>
      <c r="I12" s="228"/>
      <c r="J12" s="228"/>
      <c r="K12" s="228"/>
      <c r="L12" s="228"/>
      <c r="M12" s="228" t="s">
        <v>173</v>
      </c>
      <c r="N12" s="228" t="s">
        <v>173</v>
      </c>
      <c r="O12" s="228" t="s">
        <v>173</v>
      </c>
      <c r="P12" s="228" t="s">
        <v>173</v>
      </c>
      <c r="Q12" s="228" t="s">
        <v>173</v>
      </c>
      <c r="R12" s="228" t="s">
        <v>173</v>
      </c>
      <c r="S12" s="228" t="s">
        <v>173</v>
      </c>
      <c r="T12" s="228" t="s">
        <v>173</v>
      </c>
      <c r="U12" s="228" t="s">
        <v>173</v>
      </c>
      <c r="V12" s="228" t="s">
        <v>173</v>
      </c>
      <c r="W12" s="228" t="s">
        <v>173</v>
      </c>
      <c r="X12" s="228" t="s">
        <v>173</v>
      </c>
      <c r="Y12" s="228" t="s">
        <v>173</v>
      </c>
      <c r="Z12" s="228" t="s">
        <v>173</v>
      </c>
      <c r="AA12" s="228" t="s">
        <v>173</v>
      </c>
      <c r="AB12" s="228" t="s">
        <v>173</v>
      </c>
      <c r="AC12" s="228"/>
      <c r="AD12" s="228"/>
      <c r="AE12" s="247" t="s">
        <v>1810</v>
      </c>
      <c r="AF12" s="97" t="b">
        <f ca="1">AI$1=VLOOKUP(INDIRECT(ADDRESS(ROW(),1)),WIs!$A:$J,9,0)</f>
        <v>0</v>
      </c>
      <c r="AG12" s="97" t="b">
        <f ca="1">AI$1=VLOOKUP(INDIRECT(ADDRESS(ROW(),1)),WIs!$A:$J,10,0)</f>
        <v>0</v>
      </c>
    </row>
    <row r="13" spans="1:35">
      <c r="A13" t="s">
        <v>570</v>
      </c>
      <c r="B13" t="str">
        <f>VLOOKUP(A13,WIs!A:D,2,0)</f>
        <v>Rel-3 Small Technical Enhancements</v>
      </c>
      <c r="C13" t="str">
        <f>VLOOKUP(A13,WIs!A:D,4,0)</f>
        <v>Active</v>
      </c>
      <c r="D13" t="s">
        <v>311</v>
      </c>
      <c r="E13" t="s">
        <v>1812</v>
      </c>
      <c r="F13" s="228"/>
      <c r="G13" s="228"/>
      <c r="H13" s="228"/>
      <c r="I13" s="228"/>
      <c r="J13" s="228"/>
      <c r="K13" s="228"/>
      <c r="L13" s="228"/>
      <c r="M13" s="228" t="s">
        <v>173</v>
      </c>
      <c r="N13" s="228" t="s">
        <v>173</v>
      </c>
      <c r="O13" s="228" t="s">
        <v>173</v>
      </c>
      <c r="P13" s="228" t="s">
        <v>173</v>
      </c>
      <c r="Q13" s="228" t="s">
        <v>173</v>
      </c>
      <c r="R13" s="228" t="s">
        <v>173</v>
      </c>
      <c r="S13" s="228" t="s">
        <v>173</v>
      </c>
      <c r="T13" s="228" t="s">
        <v>173</v>
      </c>
      <c r="U13" s="228" t="s">
        <v>173</v>
      </c>
      <c r="V13" s="228" t="s">
        <v>173</v>
      </c>
      <c r="W13" s="228" t="s">
        <v>173</v>
      </c>
      <c r="X13" s="228" t="s">
        <v>173</v>
      </c>
      <c r="Y13" s="228" t="s">
        <v>173</v>
      </c>
      <c r="Z13" s="228" t="s">
        <v>173</v>
      </c>
      <c r="AA13" s="228" t="s">
        <v>173</v>
      </c>
      <c r="AB13" s="228" t="s">
        <v>173</v>
      </c>
      <c r="AC13" s="228"/>
      <c r="AD13" s="228"/>
      <c r="AE13" s="247" t="s">
        <v>1810</v>
      </c>
      <c r="AF13" s="97" t="b">
        <f ca="1">AI$1=VLOOKUP(INDIRECT(ADDRESS(ROW(),1)),WIs!$A:$J,9,0)</f>
        <v>0</v>
      </c>
      <c r="AG13" s="97" t="b">
        <f ca="1">AI$1=VLOOKUP(INDIRECT(ADDRESS(ROW(),1)),WIs!$A:$J,10,0)</f>
        <v>0</v>
      </c>
    </row>
    <row r="14" spans="1:35">
      <c r="A14" t="s">
        <v>572</v>
      </c>
      <c r="B14" t="str">
        <f>VLOOKUP(A14,WIs!A:D,2,0)</f>
        <v>Security Functions Conformance Testing</v>
      </c>
      <c r="C14" t="str">
        <f>VLOOKUP(A14,WIs!A:D,4,0)</f>
        <v>Active</v>
      </c>
      <c r="D14" t="s">
        <v>1748</v>
      </c>
      <c r="E14" t="s">
        <v>1806</v>
      </c>
      <c r="F14" s="228"/>
      <c r="G14" s="228"/>
      <c r="H14" s="228"/>
      <c r="I14" s="228"/>
      <c r="J14" s="228"/>
      <c r="K14" s="228"/>
      <c r="L14" s="228"/>
      <c r="M14" s="228">
        <v>0</v>
      </c>
      <c r="N14" s="228">
        <v>0.05</v>
      </c>
      <c r="O14" s="228">
        <v>0.05</v>
      </c>
      <c r="P14" s="228">
        <v>0.05</v>
      </c>
      <c r="Q14" s="228">
        <v>0.15</v>
      </c>
      <c r="R14" s="228">
        <v>0.15</v>
      </c>
      <c r="S14" s="228">
        <v>0.3</v>
      </c>
      <c r="T14" s="228">
        <v>0.67</v>
      </c>
      <c r="U14" s="228">
        <v>1</v>
      </c>
      <c r="V14" s="228">
        <v>1</v>
      </c>
      <c r="W14" s="228">
        <v>1</v>
      </c>
      <c r="X14" s="228">
        <v>1</v>
      </c>
      <c r="Y14" s="228">
        <v>1</v>
      </c>
      <c r="Z14" s="228">
        <v>1</v>
      </c>
      <c r="AA14" s="228">
        <v>1</v>
      </c>
      <c r="AB14" s="228" t="s">
        <v>1822</v>
      </c>
      <c r="AC14" s="228"/>
      <c r="AD14" s="228"/>
      <c r="AE14" s="247" t="s">
        <v>1810</v>
      </c>
      <c r="AF14" s="97" t="b">
        <f ca="1">AI$1=VLOOKUP(INDIRECT(ADDRESS(ROW(),1)),WIs!$A:$J,9,0)</f>
        <v>0</v>
      </c>
      <c r="AG14" s="97" t="b">
        <f ca="1">AI$1=VLOOKUP(INDIRECT(ADDRESS(ROW(),1)),WIs!$A:$J,10,0)</f>
        <v>1</v>
      </c>
    </row>
    <row r="15" spans="1:35" hidden="1">
      <c r="A15" t="s">
        <v>573</v>
      </c>
      <c r="B15" t="str">
        <f>VLOOKUP(A15,WIs!A:D,2,0)</f>
        <v>LWM2M DM &amp; Interworking Enhancements</v>
      </c>
      <c r="C15" t="str">
        <f>VLOOKUP(A15,WIs!A:D,4,0)</f>
        <v>Closed</v>
      </c>
      <c r="F15" s="228"/>
      <c r="G15" s="228"/>
      <c r="H15" s="228"/>
      <c r="I15" s="228"/>
      <c r="J15" s="228"/>
      <c r="K15" s="228"/>
      <c r="L15" s="228"/>
      <c r="M15" s="228">
        <v>0</v>
      </c>
      <c r="N15" s="228">
        <v>0.05</v>
      </c>
      <c r="O15" s="228">
        <v>0.1</v>
      </c>
      <c r="P15" s="228">
        <v>0.4</v>
      </c>
      <c r="Q15" s="228">
        <v>0.8</v>
      </c>
      <c r="R15" s="228">
        <v>0.95</v>
      </c>
      <c r="S15" s="228">
        <v>0.95</v>
      </c>
      <c r="T15" s="228">
        <v>1</v>
      </c>
      <c r="U15" s="228"/>
      <c r="V15" s="228"/>
      <c r="W15" s="228"/>
      <c r="X15" s="228"/>
      <c r="Y15" s="228"/>
      <c r="Z15" s="228"/>
      <c r="AA15" s="228"/>
      <c r="AB15" s="228"/>
      <c r="AC15" s="228"/>
      <c r="AD15" s="228"/>
      <c r="AE15" s="247"/>
      <c r="AF15" s="97" t="b">
        <f ca="1">AI$1=VLOOKUP(INDIRECT(ADDRESS(ROW(),1)),WIs!$A:$J,9,0)</f>
        <v>0</v>
      </c>
      <c r="AG15" s="97" t="b">
        <f ca="1">AI$1=VLOOKUP(INDIRECT(ADDRESS(ROW(),1)),WIs!$A:$J,10,0)</f>
        <v>0</v>
      </c>
    </row>
    <row r="16" spans="1:35">
      <c r="A16" t="s">
        <v>574</v>
      </c>
      <c r="B16" t="str">
        <f>VLOOKUP(A16,WIs!A:D,2,0)</f>
        <v xml:space="preserve">Enhancements on Semantic Support </v>
      </c>
      <c r="C16" t="str">
        <f>VLOOKUP(A16,WIs!A:D,4,0)</f>
        <v>Active</v>
      </c>
      <c r="D16" t="s">
        <v>1749</v>
      </c>
      <c r="E16" t="s">
        <v>1750</v>
      </c>
      <c r="F16" s="228"/>
      <c r="G16" s="228"/>
      <c r="H16" s="228"/>
      <c r="I16" s="228"/>
      <c r="J16" s="228"/>
      <c r="K16" s="228"/>
      <c r="L16" s="228"/>
      <c r="M16" s="228">
        <v>0</v>
      </c>
      <c r="N16" s="228">
        <v>0.05</v>
      </c>
      <c r="O16" s="228">
        <v>0.2</v>
      </c>
      <c r="P16" s="228">
        <v>0.25</v>
      </c>
      <c r="Q16" s="228">
        <v>0.3</v>
      </c>
      <c r="R16" s="228">
        <v>0.35</v>
      </c>
      <c r="S16" s="228">
        <v>0.6</v>
      </c>
      <c r="T16" s="228">
        <v>0.8</v>
      </c>
      <c r="U16" s="228">
        <v>0.95</v>
      </c>
      <c r="V16" s="228">
        <v>0.95</v>
      </c>
      <c r="W16" s="228">
        <v>0.05</v>
      </c>
      <c r="X16" s="228">
        <v>0.1</v>
      </c>
      <c r="Y16" s="228">
        <v>0.15</v>
      </c>
      <c r="Z16" s="228">
        <v>0.2</v>
      </c>
      <c r="AA16" s="228">
        <v>0.25</v>
      </c>
      <c r="AB16" s="228">
        <v>0.3</v>
      </c>
      <c r="AC16" s="228"/>
      <c r="AD16" s="228"/>
      <c r="AE16" s="247" t="s">
        <v>1810</v>
      </c>
      <c r="AF16" s="97" t="b">
        <f ca="1">AI$1=VLOOKUP(INDIRECT(ADDRESS(ROW(),1)),WIs!$A:$J,9,0)</f>
        <v>1</v>
      </c>
      <c r="AG16" s="97" t="b">
        <f ca="1">AI$1=VLOOKUP(INDIRECT(ADDRESS(ROW(),1)),WIs!$A:$J,10,0)</f>
        <v>0</v>
      </c>
    </row>
    <row r="17" spans="1:33">
      <c r="A17" t="s">
        <v>575</v>
      </c>
      <c r="B17" t="str">
        <f>VLOOKUP(A17,WIs!A:D,2,0)</f>
        <v xml:space="preserve">Developers’ guide series </v>
      </c>
      <c r="C17" t="str">
        <f>VLOOKUP(A17,WIs!A:D,4,0)</f>
        <v>Active</v>
      </c>
      <c r="D17" t="s">
        <v>1748</v>
      </c>
      <c r="E17" t="s">
        <v>1746</v>
      </c>
      <c r="F17" s="228"/>
      <c r="G17" s="228"/>
      <c r="H17" s="228"/>
      <c r="I17" s="228"/>
      <c r="J17" s="228"/>
      <c r="K17" s="228"/>
      <c r="L17" s="228"/>
      <c r="M17" s="228">
        <v>0</v>
      </c>
      <c r="N17" s="228">
        <v>0.01</v>
      </c>
      <c r="O17" s="228">
        <v>0.1</v>
      </c>
      <c r="P17" s="228">
        <v>0.1</v>
      </c>
      <c r="Q17" s="228">
        <v>0.6</v>
      </c>
      <c r="R17" s="228">
        <v>0.75</v>
      </c>
      <c r="S17" s="228">
        <v>0.85</v>
      </c>
      <c r="T17" s="228">
        <v>0.9</v>
      </c>
      <c r="U17" s="228">
        <v>0.92</v>
      </c>
      <c r="V17" s="228">
        <v>0.93</v>
      </c>
      <c r="W17" s="228">
        <v>0.95</v>
      </c>
      <c r="X17" s="228">
        <v>0.95</v>
      </c>
      <c r="Y17" s="228">
        <v>0.95</v>
      </c>
      <c r="Z17" s="228">
        <v>0.95</v>
      </c>
      <c r="AA17" s="228">
        <v>0.95</v>
      </c>
      <c r="AB17" s="228">
        <v>0.95</v>
      </c>
      <c r="AC17" s="228"/>
      <c r="AD17" s="228"/>
      <c r="AE17" s="247" t="s">
        <v>1807</v>
      </c>
      <c r="AF17" s="97" t="b">
        <f ca="1">AI$1=VLOOKUP(INDIRECT(ADDRESS(ROW(),1)),WIs!$A:$J,9,0)</f>
        <v>0</v>
      </c>
      <c r="AG17" s="97" t="b">
        <f ca="1">AI$1=VLOOKUP(INDIRECT(ADDRESS(ROW(),1)),WIs!$A:$J,10,0)</f>
        <v>0</v>
      </c>
    </row>
    <row r="18" spans="1:33" hidden="1">
      <c r="A18" t="s">
        <v>576</v>
      </c>
      <c r="B18" t="str">
        <f>VLOOKUP(A18,WIs!A:D,2,0)</f>
        <v xml:space="preserve">Product Profiles &amp; oneM2M Features </v>
      </c>
      <c r="C18" t="str">
        <f>VLOOKUP(A18,WIs!A:D,4,0)</f>
        <v>Closed</v>
      </c>
      <c r="F18" s="228"/>
      <c r="G18" s="228"/>
      <c r="H18" s="228"/>
      <c r="I18" s="228"/>
      <c r="J18" s="228"/>
      <c r="K18" s="228"/>
      <c r="L18" s="228"/>
      <c r="M18" s="228">
        <v>0</v>
      </c>
      <c r="N18" s="228">
        <v>0.1</v>
      </c>
      <c r="O18" s="228">
        <v>0.15</v>
      </c>
      <c r="P18" s="228">
        <v>0.3</v>
      </c>
      <c r="Q18" s="228">
        <v>0.3</v>
      </c>
      <c r="R18" s="228">
        <v>0.3</v>
      </c>
      <c r="S18" s="228">
        <v>0.3</v>
      </c>
      <c r="T18" s="228">
        <v>0.3</v>
      </c>
      <c r="U18" s="228">
        <v>0.3</v>
      </c>
      <c r="V18" s="228">
        <v>1</v>
      </c>
      <c r="W18" s="228"/>
      <c r="X18" s="228"/>
      <c r="Y18" s="228"/>
      <c r="Z18" s="228"/>
      <c r="AA18" s="228"/>
      <c r="AB18" s="228"/>
      <c r="AC18" s="228"/>
      <c r="AD18" s="228"/>
      <c r="AE18" s="247"/>
      <c r="AF18" s="97" t="b">
        <f ca="1">AI$1=VLOOKUP(INDIRECT(ADDRESS(ROW(),1)),WIs!$A:$J,9,0)</f>
        <v>0</v>
      </c>
      <c r="AG18" s="97" t="b">
        <f ca="1">AI$1=VLOOKUP(INDIRECT(ADDRESS(ROW(),1)),WIs!$A:$J,10,0)</f>
        <v>0</v>
      </c>
    </row>
    <row r="19" spans="1:33" hidden="1">
      <c r="A19" t="s">
        <v>577</v>
      </c>
      <c r="B19" t="str">
        <f>VLOOKUP(A19,WIs!A:D,2,0)</f>
        <v xml:space="preserve">Evolution of Proximal IoT Interworking </v>
      </c>
      <c r="C19" t="str">
        <f>VLOOKUP(A19,WIs!A:D,4,0)</f>
        <v>Closed</v>
      </c>
      <c r="F19" s="228"/>
      <c r="G19" s="228"/>
      <c r="H19" s="228"/>
      <c r="I19" s="228"/>
      <c r="J19" s="228"/>
      <c r="K19" s="228"/>
      <c r="L19" s="228"/>
      <c r="M19" s="228">
        <v>0</v>
      </c>
      <c r="N19" s="228">
        <v>0.05</v>
      </c>
      <c r="O19" s="228">
        <v>0.1</v>
      </c>
      <c r="P19" s="228">
        <v>0.15</v>
      </c>
      <c r="Q19" s="228">
        <v>0.3</v>
      </c>
      <c r="R19" s="228">
        <v>0.4</v>
      </c>
      <c r="S19" s="228">
        <v>0.8</v>
      </c>
      <c r="T19" s="228">
        <v>0.8</v>
      </c>
      <c r="U19" s="228">
        <v>0.85</v>
      </c>
      <c r="V19" s="228">
        <v>0.85</v>
      </c>
      <c r="W19" s="228">
        <v>0.95</v>
      </c>
      <c r="X19" s="228">
        <v>0.95</v>
      </c>
      <c r="Y19" s="228">
        <v>0.95</v>
      </c>
      <c r="Z19" s="228">
        <v>0.95</v>
      </c>
      <c r="AA19" s="228">
        <v>1</v>
      </c>
      <c r="AB19" s="228"/>
      <c r="AC19" s="228"/>
      <c r="AD19" s="228"/>
      <c r="AE19" s="247"/>
      <c r="AF19" s="97" t="b">
        <f ca="1">AI$1=VLOOKUP(INDIRECT(ADDRESS(ROW(),1)),WIs!$A:$J,9,0)</f>
        <v>0</v>
      </c>
      <c r="AG19" s="97" t="b">
        <f ca="1">AI$1=VLOOKUP(INDIRECT(ADDRESS(ROW(),1)),WIs!$A:$J,10,0)</f>
        <v>0</v>
      </c>
    </row>
    <row r="20" spans="1:33" hidden="1">
      <c r="A20" t="s">
        <v>578</v>
      </c>
      <c r="B20" t="str">
        <f>VLOOKUP(A20,WIs!A:D,2,0)</f>
        <v xml:space="preserve">TEF Interface </v>
      </c>
      <c r="C20" t="str">
        <f>VLOOKUP(A20,WIs!A:D,4,0)</f>
        <v>Closed</v>
      </c>
      <c r="F20" s="228"/>
      <c r="G20" s="228"/>
      <c r="H20" s="228"/>
      <c r="I20" s="228"/>
      <c r="J20" s="228"/>
      <c r="K20" s="228"/>
      <c r="L20" s="228"/>
      <c r="M20" s="228">
        <v>0</v>
      </c>
      <c r="N20" s="228">
        <v>0.05</v>
      </c>
      <c r="O20" s="228">
        <v>0.4</v>
      </c>
      <c r="P20" s="228">
        <v>0.45</v>
      </c>
      <c r="Q20" s="228">
        <v>0.85</v>
      </c>
      <c r="R20" s="228">
        <v>0.95</v>
      </c>
      <c r="S20" s="228">
        <v>1</v>
      </c>
      <c r="T20" s="228"/>
      <c r="U20" s="228"/>
      <c r="V20" s="228"/>
      <c r="W20" s="228"/>
      <c r="X20" s="228"/>
      <c r="Y20" s="228"/>
      <c r="Z20" s="228"/>
      <c r="AA20" s="228"/>
      <c r="AB20" s="228"/>
      <c r="AC20" s="228"/>
      <c r="AD20" s="228"/>
      <c r="AE20" s="247"/>
      <c r="AF20" s="97" t="b">
        <f ca="1">AI$1=VLOOKUP(INDIRECT(ADDRESS(ROW(),1)),WIs!$A:$J,9,0)</f>
        <v>0</v>
      </c>
      <c r="AG20" s="97" t="b">
        <f ca="1">AI$1=VLOOKUP(INDIRECT(ADDRESS(ROW(),1)),WIs!$A:$J,10,0)</f>
        <v>0</v>
      </c>
    </row>
    <row r="21" spans="1:33">
      <c r="A21" t="s">
        <v>579</v>
      </c>
      <c r="B21" t="str">
        <f>VLOOKUP(A21,WIs!A:D,2,0)</f>
        <v xml:space="preserve">Interworking with 3GPP networks </v>
      </c>
      <c r="C21" t="str">
        <f>VLOOKUP(A21,WIs!A:D,4,0)</f>
        <v>Active</v>
      </c>
      <c r="D21" t="s">
        <v>1749</v>
      </c>
      <c r="E21" t="s">
        <v>1750</v>
      </c>
      <c r="F21" s="228"/>
      <c r="G21" s="228"/>
      <c r="H21" s="228"/>
      <c r="I21" s="228"/>
      <c r="J21" s="228"/>
      <c r="K21" s="228"/>
      <c r="L21" s="228"/>
      <c r="M21" s="228">
        <v>0</v>
      </c>
      <c r="N21" s="228">
        <v>0.1</v>
      </c>
      <c r="O21" s="228">
        <v>0.15</v>
      </c>
      <c r="P21" s="228">
        <v>0.3</v>
      </c>
      <c r="Q21" s="228">
        <v>0.4</v>
      </c>
      <c r="R21" s="228">
        <v>0.5</v>
      </c>
      <c r="S21" s="228">
        <v>0.85</v>
      </c>
      <c r="T21" s="228">
        <v>0.9</v>
      </c>
      <c r="U21" s="228">
        <v>0.9</v>
      </c>
      <c r="V21" s="228">
        <v>0.95</v>
      </c>
      <c r="W21" s="228">
        <v>0.95</v>
      </c>
      <c r="X21" s="228">
        <v>0.5</v>
      </c>
      <c r="Y21" s="228">
        <v>0.5</v>
      </c>
      <c r="Z21" s="228">
        <v>0.5</v>
      </c>
      <c r="AA21" s="228">
        <v>0.55000000000000004</v>
      </c>
      <c r="AB21" s="228">
        <v>0.6</v>
      </c>
      <c r="AC21" s="228"/>
      <c r="AD21" s="228"/>
      <c r="AE21" s="247" t="s">
        <v>1810</v>
      </c>
      <c r="AF21" s="97" t="b">
        <f ca="1">AI$1=VLOOKUP(INDIRECT(ADDRESS(ROW(),1)),WIs!$A:$J,9,0)</f>
        <v>0</v>
      </c>
      <c r="AG21" s="97" t="b">
        <f ca="1">AI$1=VLOOKUP(INDIRECT(ADDRESS(ROW(),1)),WIs!$A:$J,10,0)</f>
        <v>0</v>
      </c>
    </row>
    <row r="22" spans="1:33" hidden="1">
      <c r="A22" t="s">
        <v>580</v>
      </c>
      <c r="B22" t="str">
        <f>VLOOKUP(A22,WIs!A:D,2,0)</f>
        <v xml:space="preserve">OPC-UA Interworking </v>
      </c>
      <c r="C22" t="str">
        <f>VLOOKUP(A22,WIs!A:D,4,0)</f>
        <v>Closed</v>
      </c>
      <c r="F22" s="228"/>
      <c r="G22" s="228"/>
      <c r="H22" s="228"/>
      <c r="I22" s="228"/>
      <c r="J22" s="228"/>
      <c r="K22" s="228"/>
      <c r="L22" s="228"/>
      <c r="M22" s="228">
        <v>0</v>
      </c>
      <c r="N22" s="228">
        <v>0.15</v>
      </c>
      <c r="O22" s="228">
        <v>0.3</v>
      </c>
      <c r="P22" s="228">
        <v>0.5</v>
      </c>
      <c r="Q22" s="228">
        <v>0.75</v>
      </c>
      <c r="R22" s="228">
        <v>0.9</v>
      </c>
      <c r="S22" s="228">
        <v>0.95</v>
      </c>
      <c r="T22" s="228">
        <v>0.95</v>
      </c>
      <c r="U22" s="228">
        <v>0.95</v>
      </c>
      <c r="V22" s="228">
        <v>1</v>
      </c>
      <c r="W22" s="228"/>
      <c r="X22" s="228"/>
      <c r="Y22" s="228"/>
      <c r="Z22" s="228"/>
      <c r="AA22" s="228"/>
      <c r="AB22" s="228"/>
      <c r="AC22" s="228"/>
      <c r="AD22" s="228"/>
      <c r="AE22" s="247"/>
      <c r="AF22" s="97" t="b">
        <f ca="1">AI$1=VLOOKUP(INDIRECT(ADDRESS(ROW(),1)),WIs!$A:$J,9,0)</f>
        <v>0</v>
      </c>
      <c r="AG22" s="97" t="b">
        <f ca="1">AI$1=VLOOKUP(INDIRECT(ADDRESS(ROW(),1)),WIs!$A:$J,10,0)</f>
        <v>0</v>
      </c>
    </row>
    <row r="23" spans="1:33">
      <c r="A23" t="s">
        <v>581</v>
      </c>
      <c r="B23" t="str">
        <f>VLOOKUP(A23,WIs!A:D,2,0)</f>
        <v xml:space="preserve">Interoperability testing Release 2 </v>
      </c>
      <c r="C23" t="str">
        <f>VLOOKUP(A23,WIs!A:D,4,0)</f>
        <v>Active</v>
      </c>
      <c r="D23" t="s">
        <v>1748</v>
      </c>
      <c r="E23" t="s">
        <v>1811</v>
      </c>
      <c r="F23" s="228"/>
      <c r="G23" s="228"/>
      <c r="H23" s="228"/>
      <c r="I23" s="228"/>
      <c r="J23" s="228"/>
      <c r="K23" s="228"/>
      <c r="L23" s="228"/>
      <c r="M23" s="228">
        <v>0</v>
      </c>
      <c r="N23" s="228">
        <v>0.1</v>
      </c>
      <c r="O23" s="228">
        <v>0.1</v>
      </c>
      <c r="P23" s="228">
        <v>0.1</v>
      </c>
      <c r="Q23" s="228">
        <v>0.7</v>
      </c>
      <c r="R23" s="228">
        <v>0.9</v>
      </c>
      <c r="S23" s="228">
        <v>0.9</v>
      </c>
      <c r="T23" s="228">
        <v>0.9</v>
      </c>
      <c r="U23" s="228">
        <v>0.92</v>
      </c>
      <c r="V23" s="228">
        <v>0.92</v>
      </c>
      <c r="W23" s="228">
        <v>0.92</v>
      </c>
      <c r="X23" s="228">
        <v>0.92</v>
      </c>
      <c r="Y23" s="228">
        <v>0.92</v>
      </c>
      <c r="Z23" s="228">
        <v>0.92</v>
      </c>
      <c r="AA23" s="228">
        <v>0.92</v>
      </c>
      <c r="AB23" s="228">
        <v>0.92</v>
      </c>
      <c r="AC23" s="228"/>
      <c r="AD23" s="228"/>
      <c r="AE23" s="247" t="s">
        <v>1807</v>
      </c>
      <c r="AF23" s="97" t="b">
        <f ca="1">AI$1=VLOOKUP(INDIRECT(ADDRESS(ROW(),1)),WIs!$A:$J,9,0)</f>
        <v>0</v>
      </c>
      <c r="AG23" s="97" t="b">
        <f ca="1">AI$1=VLOOKUP(INDIRECT(ADDRESS(ROW(),1)),WIs!$A:$J,10,0)</f>
        <v>0</v>
      </c>
    </row>
    <row r="24" spans="1:33" hidden="1">
      <c r="A24" t="s">
        <v>582</v>
      </c>
      <c r="B24" t="str">
        <f>VLOOKUP(A24,WIs!A:D,2,0)</f>
        <v xml:space="preserve">Distributed Authorization </v>
      </c>
      <c r="C24" t="str">
        <f>VLOOKUP(A24,WIs!A:D,4,0)</f>
        <v>Closed</v>
      </c>
      <c r="F24" s="228"/>
      <c r="G24" s="228"/>
      <c r="H24" s="228"/>
      <c r="I24" s="228"/>
      <c r="J24" s="228"/>
      <c r="K24" s="228"/>
      <c r="L24" s="228"/>
      <c r="M24" s="228">
        <v>0</v>
      </c>
      <c r="N24" s="228">
        <v>0.1</v>
      </c>
      <c r="O24" s="228">
        <v>0.35</v>
      </c>
      <c r="P24" s="228">
        <v>0.7</v>
      </c>
      <c r="Q24" s="228">
        <v>0.7</v>
      </c>
      <c r="R24" s="228">
        <v>0.85</v>
      </c>
      <c r="S24" s="228">
        <v>0.9</v>
      </c>
      <c r="T24" s="228">
        <v>1</v>
      </c>
      <c r="U24" s="228"/>
      <c r="V24" s="228"/>
      <c r="W24" s="228"/>
      <c r="X24" s="228"/>
      <c r="Y24" s="228"/>
      <c r="Z24" s="228"/>
      <c r="AA24" s="228"/>
      <c r="AB24" s="228"/>
      <c r="AC24" s="228"/>
      <c r="AD24" s="228"/>
      <c r="AE24" s="247"/>
      <c r="AF24" s="97" t="b">
        <f ca="1">AI$1=VLOOKUP(INDIRECT(ADDRESS(ROW(),1)),WIs!$A:$J,9,0)</f>
        <v>0</v>
      </c>
      <c r="AG24" s="97" t="b">
        <f ca="1">AI$1=VLOOKUP(INDIRECT(ADDRESS(ROW(),1)),WIs!$A:$J,10,0)</f>
        <v>0</v>
      </c>
    </row>
    <row r="25" spans="1:33" hidden="1">
      <c r="A25" t="s">
        <v>583</v>
      </c>
      <c r="B25" t="str">
        <f>VLOOKUP(A25,WIs!A:D,2,0)</f>
        <v xml:space="preserve">Service Layer Forwarding </v>
      </c>
      <c r="C25" t="str">
        <f>VLOOKUP(A25,WIs!A:D,4,0)</f>
        <v>Closed</v>
      </c>
      <c r="F25" s="228"/>
      <c r="G25" s="228"/>
      <c r="H25" s="228"/>
      <c r="I25" s="228"/>
      <c r="J25" s="228"/>
      <c r="K25" s="228"/>
      <c r="L25" s="228"/>
      <c r="M25" s="228">
        <v>0</v>
      </c>
      <c r="N25" s="228">
        <v>0.05</v>
      </c>
      <c r="O25" s="228">
        <v>0.25</v>
      </c>
      <c r="P25" s="228">
        <v>0.5</v>
      </c>
      <c r="Q25" s="228">
        <v>0.9</v>
      </c>
      <c r="R25" s="228">
        <v>0.9</v>
      </c>
      <c r="S25" s="228">
        <v>0.9</v>
      </c>
      <c r="T25" s="228">
        <v>1</v>
      </c>
      <c r="U25" s="228"/>
      <c r="V25" s="228"/>
      <c r="W25" s="228"/>
      <c r="X25" s="228"/>
      <c r="Y25" s="228"/>
      <c r="Z25" s="228"/>
      <c r="AA25" s="228"/>
      <c r="AB25" s="228"/>
      <c r="AC25" s="228"/>
      <c r="AD25" s="228"/>
      <c r="AE25" s="247"/>
      <c r="AF25" s="97" t="b">
        <f ca="1">AI$1=VLOOKUP(INDIRECT(ADDRESS(ROW(),1)),WIs!$A:$J,9,0)</f>
        <v>0</v>
      </c>
      <c r="AG25" s="97" t="b">
        <f ca="1">AI$1=VLOOKUP(INDIRECT(ADDRESS(ROW(),1)),WIs!$A:$J,10,0)</f>
        <v>0</v>
      </c>
    </row>
    <row r="26" spans="1:33" hidden="1">
      <c r="A26" t="s">
        <v>687</v>
      </c>
      <c r="B26" t="str">
        <f>VLOOKUP(A26,WIs!A:D,2,0)</f>
        <v>Release 3 Enhancements on Base Ontology and Ontology based Interworking</v>
      </c>
      <c r="C26" t="str">
        <f>VLOOKUP(A26,WIs!A:D,4,0)</f>
        <v>Closed</v>
      </c>
      <c r="F26" s="228"/>
      <c r="G26" s="228"/>
      <c r="H26" s="228"/>
      <c r="I26" s="228"/>
      <c r="J26" s="228"/>
      <c r="K26" s="228"/>
      <c r="L26" s="228"/>
      <c r="M26" s="228">
        <v>0</v>
      </c>
      <c r="N26" s="228">
        <v>0.05</v>
      </c>
      <c r="O26" s="228">
        <v>0.15</v>
      </c>
      <c r="P26" s="228">
        <v>0.2</v>
      </c>
      <c r="Q26" s="228">
        <v>0.5</v>
      </c>
      <c r="R26" s="228">
        <v>0.55000000000000004</v>
      </c>
      <c r="S26" s="228">
        <v>0.75</v>
      </c>
      <c r="T26" s="228">
        <v>0.9</v>
      </c>
      <c r="U26" s="228">
        <v>0.95</v>
      </c>
      <c r="V26" s="228">
        <v>0.95</v>
      </c>
      <c r="W26" s="228">
        <v>0.99</v>
      </c>
      <c r="X26" s="228">
        <v>0.99</v>
      </c>
      <c r="Y26" s="228">
        <v>1</v>
      </c>
      <c r="Z26" s="228"/>
      <c r="AA26" s="228"/>
      <c r="AB26" s="228"/>
      <c r="AC26" s="228"/>
      <c r="AD26" s="228"/>
      <c r="AE26" s="247"/>
      <c r="AF26" s="97" t="b">
        <f ca="1">AI$1=VLOOKUP(INDIRECT(ADDRESS(ROW(),1)),WIs!$A:$J,9,0)</f>
        <v>0</v>
      </c>
      <c r="AG26" s="97" t="b">
        <f ca="1">AI$1=VLOOKUP(INDIRECT(ADDRESS(ROW(),1)),WIs!$A:$J,10,0)</f>
        <v>0</v>
      </c>
    </row>
    <row r="27" spans="1:33">
      <c r="A27" t="s">
        <v>718</v>
      </c>
      <c r="B27" t="str">
        <f>VLOOKUP(A27,WIs!A:D,2,0)</f>
        <v>Adaptation of oneM2M for Smart City</v>
      </c>
      <c r="C27" t="str">
        <f>VLOOKUP(A27,WIs!A:D,4,0)</f>
        <v>Active</v>
      </c>
      <c r="D27" t="s">
        <v>1749</v>
      </c>
      <c r="E27" t="s">
        <v>1750</v>
      </c>
      <c r="F27" s="228"/>
      <c r="G27" s="228"/>
      <c r="H27" s="228"/>
      <c r="I27" s="228"/>
      <c r="J27" s="228"/>
      <c r="K27" s="228"/>
      <c r="L27" s="228"/>
      <c r="M27" s="228"/>
      <c r="N27" s="228">
        <v>0</v>
      </c>
      <c r="O27" s="228">
        <v>0.05</v>
      </c>
      <c r="P27" s="228">
        <v>0.05</v>
      </c>
      <c r="Q27" s="228">
        <v>0.05</v>
      </c>
      <c r="R27" s="228">
        <v>0.05</v>
      </c>
      <c r="S27" s="228">
        <v>0.05</v>
      </c>
      <c r="T27" s="228">
        <v>0.05</v>
      </c>
      <c r="U27" s="228">
        <v>0.2</v>
      </c>
      <c r="V27" s="228">
        <v>0.2</v>
      </c>
      <c r="W27" s="228">
        <v>0.2</v>
      </c>
      <c r="X27" s="228">
        <v>0.3</v>
      </c>
      <c r="Y27" s="228">
        <v>0.3</v>
      </c>
      <c r="Z27" s="228">
        <v>0.3</v>
      </c>
      <c r="AA27" s="228">
        <v>0.3</v>
      </c>
      <c r="AB27" s="228">
        <v>0.3</v>
      </c>
      <c r="AC27" s="228"/>
      <c r="AD27" s="228"/>
      <c r="AE27" s="247" t="s">
        <v>1807</v>
      </c>
      <c r="AF27" s="97" t="b">
        <f ca="1">AI$1=VLOOKUP(INDIRECT(ADDRESS(ROW(),1)),WIs!$A:$J,9,0)</f>
        <v>0</v>
      </c>
      <c r="AG27" s="97" t="b">
        <f ca="1">AI$1=VLOOKUP(INDIRECT(ADDRESS(ROW(),1)),WIs!$A:$J,10,0)</f>
        <v>0</v>
      </c>
    </row>
    <row r="28" spans="1:33">
      <c r="A28" t="s">
        <v>719</v>
      </c>
      <c r="B28" t="str">
        <f>VLOOKUP(A28,WIs!A:D,2,0)</f>
        <v>Trust Management in oneM2M</v>
      </c>
      <c r="C28" t="str">
        <f>VLOOKUP(A28,WIs!A:D,4,0)</f>
        <v>Active</v>
      </c>
      <c r="D28" t="s">
        <v>1749</v>
      </c>
      <c r="E28" t="s">
        <v>1806</v>
      </c>
      <c r="F28" s="228"/>
      <c r="G28" s="228"/>
      <c r="H28" s="228"/>
      <c r="I28" s="228"/>
      <c r="J28" s="228"/>
      <c r="K28" s="228"/>
      <c r="L28" s="228"/>
      <c r="M28" s="228"/>
      <c r="N28" s="228">
        <v>0</v>
      </c>
      <c r="O28" s="228">
        <v>0</v>
      </c>
      <c r="P28" s="228">
        <v>0.1</v>
      </c>
      <c r="Q28" s="228">
        <v>0.1</v>
      </c>
      <c r="R28" s="228">
        <v>0.1</v>
      </c>
      <c r="S28" s="228">
        <v>0.1</v>
      </c>
      <c r="T28" s="228">
        <v>0.1</v>
      </c>
      <c r="U28" s="228">
        <v>0.1</v>
      </c>
      <c r="V28" s="228">
        <v>0.2</v>
      </c>
      <c r="W28" s="228">
        <v>0.2</v>
      </c>
      <c r="X28" s="228">
        <v>0.2</v>
      </c>
      <c r="Y28" s="228">
        <v>0.2</v>
      </c>
      <c r="Z28" s="228">
        <v>0.2</v>
      </c>
      <c r="AA28" s="228">
        <v>0.2</v>
      </c>
      <c r="AB28" s="228">
        <v>0.2</v>
      </c>
      <c r="AC28" s="228"/>
      <c r="AD28" s="228"/>
      <c r="AE28" s="247" t="s">
        <v>1807</v>
      </c>
      <c r="AF28" s="97" t="b">
        <f ca="1">AI$1=VLOOKUP(INDIRECT(ADDRESS(ROW(),1)),WIs!$A:$J,9,0)</f>
        <v>0</v>
      </c>
      <c r="AG28" s="97" t="b">
        <f ca="1">AI$1=VLOOKUP(INDIRECT(ADDRESS(ROW(),1)),WIs!$A:$J,10,0)</f>
        <v>0</v>
      </c>
    </row>
    <row r="29" spans="1:33">
      <c r="A29" t="s">
        <v>749</v>
      </c>
      <c r="B29" t="str">
        <f>VLOOKUP(A29,WIs!A:D,2,0)</f>
        <v>Decentralized Authentication</v>
      </c>
      <c r="C29" t="str">
        <f>VLOOKUP(A29,WIs!A:D,4,0)</f>
        <v>Active</v>
      </c>
      <c r="D29" t="s">
        <v>1749</v>
      </c>
      <c r="E29" t="s">
        <v>1806</v>
      </c>
      <c r="F29" s="228"/>
      <c r="G29" s="228"/>
      <c r="H29" s="228"/>
      <c r="I29" s="228"/>
      <c r="J29" s="228"/>
      <c r="K29" s="228"/>
      <c r="L29" s="228"/>
      <c r="M29" s="228"/>
      <c r="N29" s="228"/>
      <c r="O29" s="228">
        <v>0</v>
      </c>
      <c r="P29" s="228">
        <v>0.15</v>
      </c>
      <c r="Q29" s="228">
        <v>0.4</v>
      </c>
      <c r="R29" s="228">
        <v>0.7</v>
      </c>
      <c r="S29" s="228">
        <v>0.7</v>
      </c>
      <c r="T29" s="228">
        <v>0.7</v>
      </c>
      <c r="U29" s="228">
        <v>0.7</v>
      </c>
      <c r="V29" s="228">
        <v>0.75</v>
      </c>
      <c r="W29" s="228">
        <v>0.75</v>
      </c>
      <c r="X29" s="228">
        <v>0.75</v>
      </c>
      <c r="Y29" s="228">
        <v>0.75</v>
      </c>
      <c r="Z29" s="228">
        <v>0.75</v>
      </c>
      <c r="AA29" s="228">
        <v>0.75</v>
      </c>
      <c r="AB29" s="228">
        <v>0.75</v>
      </c>
      <c r="AC29" s="228"/>
      <c r="AD29" s="228"/>
      <c r="AE29" s="247" t="s">
        <v>1807</v>
      </c>
      <c r="AF29" s="97" t="b">
        <f ca="1">AI$1=VLOOKUP(INDIRECT(ADDRESS(ROW(),1)),WIs!$A:$J,9,0)</f>
        <v>0</v>
      </c>
      <c r="AG29" s="97" t="b">
        <f ca="1">AI$1=VLOOKUP(INDIRECT(ADDRESS(ROW(),1)),WIs!$A:$J,10,0)</f>
        <v>0</v>
      </c>
    </row>
    <row r="30" spans="1:33" hidden="1">
      <c r="A30" t="s">
        <v>750</v>
      </c>
      <c r="B30" t="str">
        <f>VLOOKUP(A30,WIs!A:D,2,0)</f>
        <v>UICC Framework Public Key Enhancements (UPK)</v>
      </c>
      <c r="C30" t="str">
        <f>VLOOKUP(A30,WIs!A:D,4,0)</f>
        <v>Closed</v>
      </c>
      <c r="F30" s="228"/>
      <c r="G30" s="228"/>
      <c r="H30" s="228"/>
      <c r="I30" s="228"/>
      <c r="J30" s="228"/>
      <c r="K30" s="228"/>
      <c r="L30" s="228"/>
      <c r="M30" s="228"/>
      <c r="N30" s="228"/>
      <c r="O30" s="228">
        <v>0</v>
      </c>
      <c r="P30" s="228">
        <v>0</v>
      </c>
      <c r="Q30" s="228">
        <v>0.4</v>
      </c>
      <c r="R30" s="228">
        <v>0.85</v>
      </c>
      <c r="S30" s="228">
        <v>0.9</v>
      </c>
      <c r="T30" s="228">
        <v>0.95</v>
      </c>
      <c r="U30" s="228">
        <v>1</v>
      </c>
      <c r="V30" s="228"/>
      <c r="W30" s="228"/>
      <c r="X30" s="228"/>
      <c r="Y30" s="228"/>
      <c r="Z30" s="228"/>
      <c r="AA30" s="228"/>
      <c r="AB30" s="228"/>
      <c r="AC30" s="228"/>
      <c r="AD30" s="228"/>
      <c r="AE30" s="247"/>
      <c r="AF30" s="97" t="b">
        <f ca="1">AI$1=VLOOKUP(INDIRECT(ADDRESS(ROW(),1)),WIs!$A:$J,9,0)</f>
        <v>0</v>
      </c>
      <c r="AG30" s="97" t="b">
        <f ca="1">AI$1=VLOOKUP(INDIRECT(ADDRESS(ROW(),1)),WIs!$A:$J,10,0)</f>
        <v>0</v>
      </c>
    </row>
    <row r="31" spans="1:33">
      <c r="A31" t="s">
        <v>751</v>
      </c>
      <c r="B31" t="str">
        <f>VLOOKUP(A31,WIs!A:D,2,0)</f>
        <v>GlobalPlatform Interworking (GPI)</v>
      </c>
      <c r="C31" t="str">
        <f>VLOOKUP(A31,WIs!A:D,4,0)</f>
        <v>Active</v>
      </c>
      <c r="D31" t="s">
        <v>1749</v>
      </c>
      <c r="E31" t="s">
        <v>1806</v>
      </c>
      <c r="F31" s="228"/>
      <c r="G31" s="228"/>
      <c r="H31" s="228"/>
      <c r="I31" s="228"/>
      <c r="J31" s="228"/>
      <c r="K31" s="228"/>
      <c r="L31" s="228"/>
      <c r="M31" s="228"/>
      <c r="N31" s="228"/>
      <c r="O31" s="228">
        <v>0</v>
      </c>
      <c r="P31" s="228">
        <v>0</v>
      </c>
      <c r="Q31" s="228">
        <v>0</v>
      </c>
      <c r="R31" s="228">
        <v>0</v>
      </c>
      <c r="S31" s="228">
        <v>0</v>
      </c>
      <c r="T31" s="228">
        <v>0</v>
      </c>
      <c r="U31" s="228">
        <v>0</v>
      </c>
      <c r="V31" s="228">
        <v>0</v>
      </c>
      <c r="W31" s="228">
        <v>0</v>
      </c>
      <c r="X31" s="228">
        <v>0</v>
      </c>
      <c r="Y31" s="228">
        <v>0</v>
      </c>
      <c r="Z31" s="228">
        <v>0</v>
      </c>
      <c r="AA31" s="228">
        <v>0</v>
      </c>
      <c r="AB31" s="228">
        <v>0</v>
      </c>
      <c r="AC31" s="228"/>
      <c r="AD31" s="228"/>
      <c r="AE31" s="247" t="s">
        <v>1807</v>
      </c>
      <c r="AF31" s="97" t="b">
        <f ca="1">AI$1=VLOOKUP(INDIRECT(ADDRESS(ROW(),1)),WIs!$A:$J,9,0)</f>
        <v>0</v>
      </c>
      <c r="AG31" s="97" t="b">
        <f ca="1">AI$1=VLOOKUP(INDIRECT(ADDRESS(ROW(),1)),WIs!$A:$J,10,0)</f>
        <v>0</v>
      </c>
    </row>
    <row r="32" spans="1:33">
      <c r="A32" t="s">
        <v>752</v>
      </c>
      <c r="B32" t="str">
        <f>VLOOKUP(A32,WIs!A:D,2,0)</f>
        <v>Physical Object Heterogeneous identification and tracking services in oneM2M system</v>
      </c>
      <c r="C32" t="str">
        <f>VLOOKUP(A32,WIs!A:D,4,0)</f>
        <v>Active</v>
      </c>
      <c r="D32" t="s">
        <v>1749</v>
      </c>
      <c r="E32" t="s">
        <v>1750</v>
      </c>
      <c r="F32" s="228"/>
      <c r="G32" s="228"/>
      <c r="H32" s="228"/>
      <c r="I32" s="228"/>
      <c r="J32" s="228"/>
      <c r="K32" s="228"/>
      <c r="L32" s="228"/>
      <c r="M32" s="228"/>
      <c r="N32" s="228"/>
      <c r="O32" s="228">
        <v>0</v>
      </c>
      <c r="P32" s="228">
        <v>0</v>
      </c>
      <c r="Q32" s="228">
        <v>0</v>
      </c>
      <c r="R32" s="228">
        <v>0.6</v>
      </c>
      <c r="S32" s="228">
        <v>0.6</v>
      </c>
      <c r="T32" s="228">
        <v>0.6</v>
      </c>
      <c r="U32" s="228">
        <v>0.6</v>
      </c>
      <c r="V32" s="228">
        <v>0.9</v>
      </c>
      <c r="W32" s="228">
        <v>0.9</v>
      </c>
      <c r="X32" s="228">
        <v>0.9</v>
      </c>
      <c r="Y32" s="228">
        <v>0.9</v>
      </c>
      <c r="Z32" s="228">
        <v>0.9</v>
      </c>
      <c r="AA32" s="228">
        <v>0.4</v>
      </c>
      <c r="AB32" s="228">
        <v>0.5</v>
      </c>
      <c r="AC32" s="228"/>
      <c r="AD32" s="228"/>
      <c r="AE32" s="247" t="s">
        <v>1810</v>
      </c>
      <c r="AF32" s="97" t="b">
        <f ca="1">AI$1=VLOOKUP(INDIRECT(ADDRESS(ROW(),1)),WIs!$A:$J,9,0)</f>
        <v>0</v>
      </c>
      <c r="AG32" s="97" t="b">
        <f ca="1">AI$1=VLOOKUP(INDIRECT(ADDRESS(ROW(),1)),WIs!$A:$J,10,0)</f>
        <v>0</v>
      </c>
    </row>
    <row r="33" spans="1:33">
      <c r="A33" t="s">
        <v>804</v>
      </c>
      <c r="B33" t="str">
        <f>VLOOKUP(A33,WIs!A:D,2,0)</f>
        <v>Public Warning Service Enabler</v>
      </c>
      <c r="C33" t="str">
        <f>VLOOKUP(A33,WIs!A:D,4,0)</f>
        <v>Active</v>
      </c>
      <c r="D33" t="s">
        <v>1747</v>
      </c>
      <c r="E33" t="s">
        <v>1750</v>
      </c>
      <c r="F33" s="228"/>
      <c r="G33" s="228"/>
      <c r="H33" s="228"/>
      <c r="I33" s="228"/>
      <c r="J33" s="228"/>
      <c r="K33" s="228"/>
      <c r="L33" s="228"/>
      <c r="M33" s="228"/>
      <c r="N33" s="228"/>
      <c r="O33" s="228"/>
      <c r="P33" s="228">
        <v>0</v>
      </c>
      <c r="Q33" s="228">
        <v>0</v>
      </c>
      <c r="R33" s="228">
        <v>0.1</v>
      </c>
      <c r="S33" s="228">
        <v>0.1</v>
      </c>
      <c r="T33" s="228">
        <v>0.1</v>
      </c>
      <c r="U33" s="228">
        <v>0.1</v>
      </c>
      <c r="V33" s="228">
        <v>0.1</v>
      </c>
      <c r="W33" s="228">
        <v>0.1</v>
      </c>
      <c r="X33" s="228">
        <v>0.1</v>
      </c>
      <c r="Y33" s="228">
        <v>0.1</v>
      </c>
      <c r="Z33" s="228">
        <v>0.15</v>
      </c>
      <c r="AA33" s="228">
        <v>0.25</v>
      </c>
      <c r="AB33" s="228">
        <v>0.3</v>
      </c>
      <c r="AC33" s="228"/>
      <c r="AD33" s="228"/>
      <c r="AE33" s="247" t="s">
        <v>1807</v>
      </c>
      <c r="AF33" s="97" t="b">
        <f ca="1">AI$1=VLOOKUP(INDIRECT(ADDRESS(ROW(),1)),WIs!$A:$J,9,0)</f>
        <v>0</v>
      </c>
      <c r="AG33" s="97" t="b">
        <f ca="1">AI$1=VLOOKUP(INDIRECT(ADDRESS(ROW(),1)),WIs!$A:$J,10,0)</f>
        <v>1</v>
      </c>
    </row>
    <row r="34" spans="1:33">
      <c r="A34" t="s">
        <v>818</v>
      </c>
      <c r="B34" t="str">
        <f>VLOOKUP(A34,WIs!A:D,2,0)</f>
        <v>oneM2M and W3C Web of Things Interworking (WOTIWK)</v>
      </c>
      <c r="C34" t="str">
        <f>VLOOKUP(A34,WIs!A:D,4,0)</f>
        <v>Active</v>
      </c>
      <c r="D34" t="s">
        <v>1749</v>
      </c>
      <c r="E34" t="s">
        <v>1750</v>
      </c>
      <c r="F34" s="228"/>
      <c r="G34" s="228"/>
      <c r="H34" s="228"/>
      <c r="I34" s="228"/>
      <c r="J34" s="228"/>
      <c r="K34" s="228"/>
      <c r="L34" s="228"/>
      <c r="M34" s="228"/>
      <c r="N34" s="228"/>
      <c r="O34" s="228"/>
      <c r="P34" s="228">
        <v>0</v>
      </c>
      <c r="Q34" s="228">
        <v>0.05</v>
      </c>
      <c r="R34" s="228">
        <v>0.1</v>
      </c>
      <c r="S34" s="228">
        <v>0.1</v>
      </c>
      <c r="T34" s="228">
        <v>0.1</v>
      </c>
      <c r="U34" s="228">
        <v>0.1</v>
      </c>
      <c r="V34" s="228">
        <v>0.15</v>
      </c>
      <c r="W34" s="228">
        <v>0.25</v>
      </c>
      <c r="X34" s="228">
        <v>0.25</v>
      </c>
      <c r="Y34" s="228">
        <v>0.25</v>
      </c>
      <c r="Z34" s="228">
        <v>0.25</v>
      </c>
      <c r="AA34" s="228">
        <v>0.25</v>
      </c>
      <c r="AB34" s="228">
        <v>0.25</v>
      </c>
      <c r="AC34" s="228"/>
      <c r="AD34" s="228"/>
      <c r="AE34" s="247" t="s">
        <v>1807</v>
      </c>
      <c r="AF34" s="97" t="b">
        <f ca="1">AI$1=VLOOKUP(INDIRECT(ADDRESS(ROW(),1)),WIs!$A:$J,9,0)</f>
        <v>0</v>
      </c>
      <c r="AG34" s="97" t="b">
        <f ca="1">AI$1=VLOOKUP(INDIRECT(ADDRESS(ROW(),1)),WIs!$A:$J,10,0)</f>
        <v>0</v>
      </c>
    </row>
    <row r="35" spans="1:33">
      <c r="A35" t="s">
        <v>830</v>
      </c>
      <c r="B35" t="str">
        <f>VLOOKUP(A35,WIs!A:D,2,0)</f>
        <v>Modbus interworking</v>
      </c>
      <c r="C35" t="str">
        <f>VLOOKUP(A35,WIs!A:D,4,0)</f>
        <v>Active</v>
      </c>
      <c r="D35" t="s">
        <v>1749</v>
      </c>
      <c r="E35" t="s">
        <v>1806</v>
      </c>
      <c r="F35" s="228"/>
      <c r="G35" s="228"/>
      <c r="H35" s="228"/>
      <c r="I35" s="228"/>
      <c r="J35" s="228"/>
      <c r="K35" s="228"/>
      <c r="L35" s="228"/>
      <c r="M35" s="228"/>
      <c r="N35" s="228"/>
      <c r="O35" s="228"/>
      <c r="P35" s="228">
        <v>0</v>
      </c>
      <c r="Q35" s="228">
        <v>0</v>
      </c>
      <c r="R35" s="228">
        <v>0.6</v>
      </c>
      <c r="S35" s="228">
        <v>0.6</v>
      </c>
      <c r="T35" s="228">
        <v>0.6</v>
      </c>
      <c r="U35" s="228">
        <v>0.6</v>
      </c>
      <c r="V35" s="228">
        <v>0.6</v>
      </c>
      <c r="W35" s="228">
        <v>0.6</v>
      </c>
      <c r="X35" s="228">
        <v>0.6</v>
      </c>
      <c r="Y35" s="228">
        <v>0.6</v>
      </c>
      <c r="Z35" s="228">
        <v>0.6</v>
      </c>
      <c r="AA35" s="228">
        <v>0.6</v>
      </c>
      <c r="AB35" s="228">
        <v>0.6</v>
      </c>
      <c r="AC35" s="228"/>
      <c r="AD35" s="228"/>
      <c r="AE35" s="247" t="s">
        <v>1807</v>
      </c>
      <c r="AF35" s="97" t="b">
        <f ca="1">AI$1=VLOOKUP(INDIRECT(ADDRESS(ROW(),1)),WIs!$A:$J,9,0)</f>
        <v>0</v>
      </c>
      <c r="AG35" s="97" t="b">
        <f ca="1">AI$1=VLOOKUP(INDIRECT(ADDRESS(ROW(),1)),WIs!$A:$J,10,0)</f>
        <v>0</v>
      </c>
    </row>
    <row r="36" spans="1:33" hidden="1">
      <c r="A36" t="s">
        <v>911</v>
      </c>
      <c r="B36" t="str">
        <f>VLOOKUP(A36,WIs!A:D,2,0)</f>
        <v>App-ID Registry Function</v>
      </c>
      <c r="C36" t="str">
        <f>VLOOKUP(A36,WIs!A:D,4,0)</f>
        <v>Closed</v>
      </c>
      <c r="F36" s="228"/>
      <c r="G36" s="228"/>
      <c r="H36" s="228"/>
      <c r="I36" s="228"/>
      <c r="J36" s="228"/>
      <c r="K36" s="228"/>
      <c r="L36" s="228"/>
      <c r="M36" s="228"/>
      <c r="N36" s="228"/>
      <c r="O36" s="228"/>
      <c r="P36" s="228"/>
      <c r="Q36" s="228"/>
      <c r="R36" s="228"/>
      <c r="S36" s="228">
        <v>0</v>
      </c>
      <c r="T36" s="228">
        <v>0.1</v>
      </c>
      <c r="U36" s="228">
        <v>0.3</v>
      </c>
      <c r="V36" s="228">
        <v>0.3</v>
      </c>
      <c r="W36" s="228">
        <v>1</v>
      </c>
      <c r="X36" s="228"/>
      <c r="Y36" s="228"/>
      <c r="Z36" s="228"/>
      <c r="AA36" s="228"/>
      <c r="AB36" s="228"/>
      <c r="AC36" s="228"/>
      <c r="AD36" s="228"/>
      <c r="AE36" s="247"/>
      <c r="AF36" s="97" t="b">
        <f ca="1">AI$1=VLOOKUP(INDIRECT(ADDRESS(ROW(),1)),WIs!$A:$J,9,0)</f>
        <v>0</v>
      </c>
      <c r="AG36" s="97" t="b">
        <f ca="1">AI$1=VLOOKUP(INDIRECT(ADDRESS(ROW(),1)),WIs!$A:$J,10,0)</f>
        <v>0</v>
      </c>
    </row>
    <row r="37" spans="1:33">
      <c r="A37" t="s">
        <v>917</v>
      </c>
      <c r="B37" t="str">
        <f>VLOOKUP(A37,WIs!A:D,2,0)</f>
        <v>Conformance Test Specifications Release 2</v>
      </c>
      <c r="C37" t="str">
        <f>VLOOKUP(A37,WIs!A:D,4,0)</f>
        <v>Active</v>
      </c>
      <c r="D37" t="s">
        <v>1748</v>
      </c>
      <c r="E37" t="s">
        <v>1811</v>
      </c>
      <c r="F37" s="228"/>
      <c r="G37" s="228"/>
      <c r="H37" s="228"/>
      <c r="I37" s="228"/>
      <c r="J37" s="228"/>
      <c r="K37" s="228"/>
      <c r="L37" s="228"/>
      <c r="M37" s="228"/>
      <c r="N37" s="228"/>
      <c r="O37" s="228"/>
      <c r="P37" s="228"/>
      <c r="Q37" s="228"/>
      <c r="R37" s="228"/>
      <c r="S37" s="228">
        <v>0</v>
      </c>
      <c r="T37" s="228">
        <v>0</v>
      </c>
      <c r="U37" s="228">
        <v>0</v>
      </c>
      <c r="V37" s="228">
        <v>0</v>
      </c>
      <c r="W37" s="228">
        <v>0</v>
      </c>
      <c r="X37" s="228">
        <v>0.4</v>
      </c>
      <c r="Y37" s="228">
        <v>0.8</v>
      </c>
      <c r="Z37" s="228">
        <v>0.8</v>
      </c>
      <c r="AA37" s="228">
        <v>0.8</v>
      </c>
      <c r="AB37" s="228">
        <v>0.95</v>
      </c>
      <c r="AC37" s="228"/>
      <c r="AD37" s="228"/>
      <c r="AE37" s="247" t="s">
        <v>1880</v>
      </c>
      <c r="AF37" s="97" t="b">
        <f ca="1">AI$1=VLOOKUP(INDIRECT(ADDRESS(ROW(),1)),WIs!$A:$J,9,0)</f>
        <v>0</v>
      </c>
      <c r="AG37" s="97" t="b">
        <f ca="1">AI$1=VLOOKUP(INDIRECT(ADDRESS(ROW(),1)),WIs!$A:$J,10,0)</f>
        <v>1</v>
      </c>
    </row>
    <row r="38" spans="1:33">
      <c r="A38" t="s">
        <v>959</v>
      </c>
      <c r="B38" t="str">
        <f>VLOOKUP(A38,WIs!A:D,2,0)</f>
        <v>Industrial Domain Information Model Mapping and Semantics Support</v>
      </c>
      <c r="C38" t="str">
        <f>VLOOKUP(A38,WIs!A:D,4,0)</f>
        <v>Active</v>
      </c>
      <c r="D38" t="s">
        <v>1747</v>
      </c>
      <c r="E38" t="s">
        <v>1750</v>
      </c>
      <c r="F38" s="228"/>
      <c r="G38" s="228"/>
      <c r="H38" s="228"/>
      <c r="I38" s="228"/>
      <c r="J38" s="228"/>
      <c r="K38" s="228"/>
      <c r="L38" s="228"/>
      <c r="M38" s="228"/>
      <c r="N38" s="228"/>
      <c r="O38" s="228"/>
      <c r="P38" s="228"/>
      <c r="Q38" s="228"/>
      <c r="R38" s="228"/>
      <c r="S38" s="228"/>
      <c r="T38" s="228">
        <v>0</v>
      </c>
      <c r="U38" s="228">
        <v>0.05</v>
      </c>
      <c r="V38" s="228">
        <v>0.1</v>
      </c>
      <c r="W38" s="228">
        <v>0.1</v>
      </c>
      <c r="X38" s="228">
        <v>0.2</v>
      </c>
      <c r="Y38" s="228">
        <v>0.25</v>
      </c>
      <c r="Z38" s="228">
        <v>0.25</v>
      </c>
      <c r="AA38" s="228">
        <v>0.3</v>
      </c>
      <c r="AB38" s="228">
        <v>0.4</v>
      </c>
      <c r="AC38" s="228"/>
      <c r="AD38" s="228"/>
      <c r="AE38" s="247" t="s">
        <v>1810</v>
      </c>
      <c r="AF38" s="97" t="b">
        <f ca="1">AI$1=VLOOKUP(INDIRECT(ADDRESS(ROW(),1)),WIs!$A:$J,9,0)</f>
        <v>0</v>
      </c>
      <c r="AG38" s="97" t="b">
        <f ca="1">AI$1=VLOOKUP(INDIRECT(ADDRESS(ROW(),1)),WIs!$A:$J,10,0)</f>
        <v>0</v>
      </c>
    </row>
    <row r="39" spans="1:33">
      <c r="A39" t="s">
        <v>960</v>
      </c>
      <c r="B39" t="str">
        <f>VLOOKUP(A39,WIs!A:D,2,0)</f>
        <v>Lightweight oneM2M Services</v>
      </c>
      <c r="C39" t="str">
        <f>VLOOKUP(A39,WIs!A:D,4,0)</f>
        <v>Active</v>
      </c>
      <c r="D39" t="s">
        <v>1749</v>
      </c>
      <c r="E39" t="s">
        <v>1750</v>
      </c>
      <c r="F39" s="228"/>
      <c r="G39" s="228"/>
      <c r="H39" s="228"/>
      <c r="I39" s="228"/>
      <c r="J39" s="228"/>
      <c r="K39" s="228"/>
      <c r="L39" s="228"/>
      <c r="M39" s="228"/>
      <c r="N39" s="228"/>
      <c r="O39" s="228"/>
      <c r="P39" s="228"/>
      <c r="Q39" s="228"/>
      <c r="R39" s="228"/>
      <c r="S39" s="228"/>
      <c r="T39" s="228">
        <v>0</v>
      </c>
      <c r="U39" s="228">
        <v>0</v>
      </c>
      <c r="V39" s="228">
        <v>0</v>
      </c>
      <c r="W39" s="228">
        <v>0.05</v>
      </c>
      <c r="X39" s="228">
        <v>0.1</v>
      </c>
      <c r="Y39" s="228">
        <v>0.1</v>
      </c>
      <c r="Z39" s="228">
        <v>0.15</v>
      </c>
      <c r="AA39" s="228">
        <v>0.15</v>
      </c>
      <c r="AB39" s="228">
        <v>0.2</v>
      </c>
      <c r="AC39" s="228"/>
      <c r="AD39" s="228"/>
      <c r="AE39" s="247" t="s">
        <v>1810</v>
      </c>
      <c r="AF39" s="97" t="b">
        <f ca="1">AI$1=VLOOKUP(INDIRECT(ADDRESS(ROW(),1)),WIs!$A:$J,9,0)</f>
        <v>1</v>
      </c>
      <c r="AG39" s="97" t="b">
        <f ca="1">AI$1=VLOOKUP(INDIRECT(ADDRESS(ROW(),1)),WIs!$A:$J,10,0)</f>
        <v>0</v>
      </c>
    </row>
    <row r="40" spans="1:33">
      <c r="A40" t="s">
        <v>962</v>
      </c>
      <c r="B40" t="str">
        <f>VLOOKUP(A40,WIs!A:D,2,0)</f>
        <v>Attribute Based Access Control Policy</v>
      </c>
      <c r="C40" t="str">
        <f>VLOOKUP(A40,WIs!A:D,4,0)</f>
        <v>Active</v>
      </c>
      <c r="D40" t="s">
        <v>1749</v>
      </c>
      <c r="E40" t="s">
        <v>1750</v>
      </c>
      <c r="F40" s="228"/>
      <c r="G40" s="228"/>
      <c r="H40" s="228"/>
      <c r="I40" s="228"/>
      <c r="J40" s="228"/>
      <c r="K40" s="228"/>
      <c r="L40" s="228"/>
      <c r="M40" s="228"/>
      <c r="N40" s="228"/>
      <c r="O40" s="228"/>
      <c r="P40" s="228"/>
      <c r="Q40" s="228"/>
      <c r="R40" s="228"/>
      <c r="S40" s="228"/>
      <c r="T40" s="228">
        <v>0</v>
      </c>
      <c r="U40" s="228">
        <v>0</v>
      </c>
      <c r="V40" s="228">
        <v>0.15</v>
      </c>
      <c r="W40" s="228">
        <v>0.15</v>
      </c>
      <c r="X40" s="228">
        <v>0.2</v>
      </c>
      <c r="Y40" s="228">
        <v>0.2</v>
      </c>
      <c r="Z40" s="228">
        <v>0.35</v>
      </c>
      <c r="AA40" s="228">
        <v>0.5</v>
      </c>
      <c r="AB40" s="228">
        <v>0.65</v>
      </c>
      <c r="AC40" s="228"/>
      <c r="AD40" s="228"/>
      <c r="AE40" s="247" t="s">
        <v>1810</v>
      </c>
      <c r="AF40" s="97" t="b">
        <f ca="1">AI$1=VLOOKUP(INDIRECT(ADDRESS(ROW(),1)),WIs!$A:$J,9,0)</f>
        <v>1</v>
      </c>
      <c r="AG40" s="97" t="b">
        <f ca="1">AI$1=VLOOKUP(INDIRECT(ADDRESS(ROW(),1)),WIs!$A:$J,10,0)</f>
        <v>0</v>
      </c>
    </row>
    <row r="41" spans="1:33">
      <c r="A41" t="s">
        <v>977</v>
      </c>
      <c r="B41" t="str">
        <f>VLOOKUP(A41,WIs!A:D,2,0)</f>
        <v>oneM2M API guide</v>
      </c>
      <c r="C41" t="str">
        <f>VLOOKUP(A41,WIs!A:D,4,0)</f>
        <v>Active</v>
      </c>
      <c r="D41" t="s">
        <v>1748</v>
      </c>
      <c r="E41" t="s">
        <v>1746</v>
      </c>
      <c r="F41" s="228"/>
      <c r="G41" s="228"/>
      <c r="H41" s="228"/>
      <c r="I41" s="228"/>
      <c r="J41" s="228"/>
      <c r="K41" s="228"/>
      <c r="L41" s="228"/>
      <c r="M41" s="228"/>
      <c r="N41" s="228"/>
      <c r="O41" s="228"/>
      <c r="P41" s="228"/>
      <c r="Q41" s="228"/>
      <c r="R41" s="228"/>
      <c r="S41" s="228"/>
      <c r="T41" s="228"/>
      <c r="U41" s="228">
        <v>0</v>
      </c>
      <c r="V41" s="228">
        <v>0</v>
      </c>
      <c r="W41" s="228">
        <v>0</v>
      </c>
      <c r="X41" s="228">
        <v>0</v>
      </c>
      <c r="Y41" s="228">
        <v>0.9</v>
      </c>
      <c r="Z41" s="228">
        <v>0.9</v>
      </c>
      <c r="AA41" s="228">
        <v>0.92</v>
      </c>
      <c r="AB41" s="228">
        <v>0.96</v>
      </c>
      <c r="AC41" s="228"/>
      <c r="AD41" s="228"/>
      <c r="AE41" s="247" t="s">
        <v>1810</v>
      </c>
      <c r="AF41" s="97" t="b">
        <f ca="1">AI$1=VLOOKUP(INDIRECT(ADDRESS(ROW(),1)),WIs!$A:$J,9,0)</f>
        <v>0</v>
      </c>
      <c r="AG41" s="97" t="b">
        <f ca="1">AI$1=VLOOKUP(INDIRECT(ADDRESS(ROW(),1)),WIs!$A:$J,10,0)</f>
        <v>1</v>
      </c>
    </row>
    <row r="42" spans="1:33">
      <c r="A42" t="s">
        <v>981</v>
      </c>
      <c r="B42" t="str">
        <f>VLOOKUP(A42,WIs!A:D,2,0)</f>
        <v>Rel-4 Small Technical Enhancements</v>
      </c>
      <c r="C42" t="str">
        <f>VLOOKUP(A42,WIs!A:D,4,0)</f>
        <v>Active</v>
      </c>
      <c r="D42" t="s">
        <v>311</v>
      </c>
      <c r="E42" t="s">
        <v>1750</v>
      </c>
      <c r="F42" s="228"/>
      <c r="G42" s="228"/>
      <c r="H42" s="228"/>
      <c r="I42" s="228"/>
      <c r="J42" s="228"/>
      <c r="K42" s="228"/>
      <c r="L42" s="228"/>
      <c r="M42" s="228"/>
      <c r="N42" s="228"/>
      <c r="O42" s="228"/>
      <c r="P42" s="228"/>
      <c r="Q42" s="228"/>
      <c r="R42" s="228"/>
      <c r="S42" s="228"/>
      <c r="T42" s="228"/>
      <c r="U42" s="228" t="s">
        <v>173</v>
      </c>
      <c r="V42" s="228" t="s">
        <v>173</v>
      </c>
      <c r="W42" s="228" t="s">
        <v>173</v>
      </c>
      <c r="X42" s="228" t="s">
        <v>173</v>
      </c>
      <c r="Y42" s="228" t="s">
        <v>173</v>
      </c>
      <c r="Z42" s="228" t="s">
        <v>173</v>
      </c>
      <c r="AA42" s="228" t="s">
        <v>173</v>
      </c>
      <c r="AB42" s="228" t="s">
        <v>173</v>
      </c>
      <c r="AC42" s="228"/>
      <c r="AD42" s="228"/>
      <c r="AE42" s="247" t="s">
        <v>1810</v>
      </c>
      <c r="AF42" s="97" t="b">
        <f ca="1">AI$1=VLOOKUP(INDIRECT(ADDRESS(ROW(),1)),WIs!$A:$J,9,0)</f>
        <v>0</v>
      </c>
      <c r="AG42" s="97" t="b">
        <f ca="1">AI$1=VLOOKUP(INDIRECT(ADDRESS(ROW(),1)),WIs!$A:$J,10,0)</f>
        <v>0</v>
      </c>
    </row>
    <row r="43" spans="1:33">
      <c r="A43" t="s">
        <v>1003</v>
      </c>
      <c r="B43" t="str">
        <f>VLOOKUP(A43,WIs!A:D,2,0)</f>
        <v>Study on Edge and Fog Computing in oneM2M systems</v>
      </c>
      <c r="C43" t="str">
        <f>VLOOKUP(A43,WIs!A:D,4,0)</f>
        <v>Active</v>
      </c>
      <c r="D43" t="s">
        <v>1749</v>
      </c>
      <c r="E43" t="s">
        <v>1750</v>
      </c>
      <c r="F43" s="228"/>
      <c r="G43" s="228"/>
      <c r="H43" s="228"/>
      <c r="I43" s="228"/>
      <c r="J43" s="228"/>
      <c r="K43" s="228"/>
      <c r="L43" s="228"/>
      <c r="M43" s="228"/>
      <c r="N43" s="228"/>
      <c r="O43" s="228"/>
      <c r="P43" s="228"/>
      <c r="Q43" s="228"/>
      <c r="R43" s="228"/>
      <c r="S43" s="228"/>
      <c r="T43" s="228"/>
      <c r="U43" s="228"/>
      <c r="V43" s="228">
        <v>0</v>
      </c>
      <c r="W43" s="228">
        <v>0.05</v>
      </c>
      <c r="X43" s="228">
        <v>0.15</v>
      </c>
      <c r="Y43" s="228">
        <v>0.2</v>
      </c>
      <c r="Z43" s="228">
        <v>0.25</v>
      </c>
      <c r="AA43" s="228">
        <v>0.27</v>
      </c>
      <c r="AB43" s="228">
        <v>0.2</v>
      </c>
      <c r="AC43" s="228"/>
      <c r="AD43" s="228"/>
      <c r="AE43" s="247" t="s">
        <v>1810</v>
      </c>
      <c r="AF43" s="97" t="b">
        <f ca="1">AI$1=VLOOKUP(INDIRECT(ADDRESS(ROW(),1)),WIs!$A:$J,9,0)</f>
        <v>0</v>
      </c>
      <c r="AG43" s="97" t="b">
        <f ca="1">AI$1=VLOOKUP(INDIRECT(ADDRESS(ROW(),1)),WIs!$A:$J,10,0)</f>
        <v>0</v>
      </c>
    </row>
    <row r="44" spans="1:33">
      <c r="A44" t="s">
        <v>1004</v>
      </c>
      <c r="B44" t="str">
        <f>VLOOKUP(A44,WIs!A:D,2,0)</f>
        <v>Smart Device Template 4.0</v>
      </c>
      <c r="C44" t="str">
        <f>VLOOKUP(A44,WIs!A:D,4,0)</f>
        <v>Active</v>
      </c>
      <c r="D44" t="s">
        <v>1747</v>
      </c>
      <c r="E44" t="s">
        <v>1750</v>
      </c>
      <c r="F44" s="228"/>
      <c r="G44" s="228"/>
      <c r="H44" s="228"/>
      <c r="I44" s="228"/>
      <c r="J44" s="228"/>
      <c r="K44" s="228"/>
      <c r="L44" s="228"/>
      <c r="M44" s="228"/>
      <c r="N44" s="228"/>
      <c r="O44" s="228"/>
      <c r="P44" s="228"/>
      <c r="Q44" s="228"/>
      <c r="R44" s="228"/>
      <c r="S44" s="228"/>
      <c r="T44" s="228"/>
      <c r="U44" s="228"/>
      <c r="V44" s="228">
        <v>0</v>
      </c>
      <c r="W44" s="228">
        <v>0</v>
      </c>
      <c r="X44" s="228">
        <v>0.05</v>
      </c>
      <c r="Y44" s="228">
        <v>0.25</v>
      </c>
      <c r="Z44" s="228">
        <v>0.25</v>
      </c>
      <c r="AA44" s="228">
        <v>0.4</v>
      </c>
      <c r="AB44" s="228">
        <v>0.5</v>
      </c>
      <c r="AC44" s="228"/>
      <c r="AD44" s="228"/>
      <c r="AE44" s="247" t="s">
        <v>1807</v>
      </c>
      <c r="AF44" s="97" t="b">
        <f ca="1">AI$1=VLOOKUP(INDIRECT(ADDRESS(ROW(),1)),WIs!$A:$J,9,0)</f>
        <v>0</v>
      </c>
      <c r="AG44" s="97" t="b">
        <f ca="1">AI$1=VLOOKUP(INDIRECT(ADDRESS(ROW(),1)),WIs!$A:$J,10,0)</f>
        <v>0</v>
      </c>
    </row>
    <row r="45" spans="1:33">
      <c r="A45" t="s">
        <v>1005</v>
      </c>
      <c r="B45" t="str">
        <f>VLOOKUP(A45,WIs!A:D,2,0)</f>
        <v>3GPP V2X Interworking</v>
      </c>
      <c r="C45" t="str">
        <f>VLOOKUP(A45,WIs!A:D,4,0)</f>
        <v>Active</v>
      </c>
      <c r="D45" t="s">
        <v>1749</v>
      </c>
      <c r="E45" t="s">
        <v>1750</v>
      </c>
      <c r="F45" s="228"/>
      <c r="G45" s="228"/>
      <c r="H45" s="228"/>
      <c r="I45" s="228"/>
      <c r="J45" s="228"/>
      <c r="K45" s="228"/>
      <c r="L45" s="228"/>
      <c r="M45" s="228"/>
      <c r="N45" s="228"/>
      <c r="O45" s="228"/>
      <c r="P45" s="228"/>
      <c r="Q45" s="228"/>
      <c r="R45" s="228"/>
      <c r="S45" s="228"/>
      <c r="T45" s="228"/>
      <c r="U45" s="228"/>
      <c r="V45" s="228">
        <v>0</v>
      </c>
      <c r="W45" s="228">
        <v>0.05</v>
      </c>
      <c r="X45" s="228">
        <v>0.1</v>
      </c>
      <c r="Y45" s="228">
        <v>0.1</v>
      </c>
      <c r="Z45" s="228">
        <v>0.1</v>
      </c>
      <c r="AA45" s="228">
        <v>0.1</v>
      </c>
      <c r="AB45" s="228">
        <v>0.15</v>
      </c>
      <c r="AC45" s="228"/>
      <c r="AD45" s="228"/>
      <c r="AE45" s="247" t="s">
        <v>1807</v>
      </c>
      <c r="AF45" s="97" t="b">
        <f ca="1">AI$1=VLOOKUP(INDIRECT(ADDRESS(ROW(),1)),WIs!$A:$J,9,0)</f>
        <v>0</v>
      </c>
      <c r="AG45" s="97" t="b">
        <f ca="1">AI$1=VLOOKUP(INDIRECT(ADDRESS(ROW(),1)),WIs!$A:$J,10,0)</f>
        <v>0</v>
      </c>
    </row>
    <row r="46" spans="1:33">
      <c r="A46" t="s">
        <v>1019</v>
      </c>
      <c r="B46" t="str">
        <f>VLOOKUP(A46,WIs!A:D,2,0)</f>
        <v xml:space="preserve">oneM2M Service Subscribers and Users </v>
      </c>
      <c r="C46" t="str">
        <f>VLOOKUP(A46,WIs!A:D,4,0)</f>
        <v>Active</v>
      </c>
      <c r="D46" t="s">
        <v>1749</v>
      </c>
      <c r="E46" t="s">
        <v>1750</v>
      </c>
      <c r="F46" s="228"/>
      <c r="G46" s="228"/>
      <c r="H46" s="228"/>
      <c r="I46" s="228"/>
      <c r="J46" s="228"/>
      <c r="K46" s="228"/>
      <c r="L46" s="228"/>
      <c r="M46" s="228"/>
      <c r="N46" s="228"/>
      <c r="O46" s="228"/>
      <c r="P46" s="228"/>
      <c r="Q46" s="228"/>
      <c r="R46" s="228"/>
      <c r="S46" s="228"/>
      <c r="T46" s="228"/>
      <c r="U46" s="228"/>
      <c r="V46" s="228">
        <v>0</v>
      </c>
      <c r="W46" s="228">
        <v>0.05</v>
      </c>
      <c r="X46" s="228">
        <v>0.1</v>
      </c>
      <c r="Y46" s="228">
        <v>0.1</v>
      </c>
      <c r="Z46" s="228">
        <v>0.15</v>
      </c>
      <c r="AA46" s="228">
        <v>0.25</v>
      </c>
      <c r="AB46" s="228">
        <v>0.3</v>
      </c>
      <c r="AC46" s="228"/>
      <c r="AD46" s="228"/>
      <c r="AE46" s="247" t="s">
        <v>1807</v>
      </c>
      <c r="AF46" s="97" t="b">
        <f ca="1">AI$1=VLOOKUP(INDIRECT(ADDRESS(ROW(),1)),WIs!$A:$J,9,0)</f>
        <v>0</v>
      </c>
      <c r="AG46" s="97" t="b">
        <f ca="1">AI$1=VLOOKUP(INDIRECT(ADDRESS(ROW(),1)),WIs!$A:$J,10,0)</f>
        <v>1</v>
      </c>
    </row>
    <row r="47" spans="1:33">
      <c r="A47" t="s">
        <v>1095</v>
      </c>
      <c r="B47" t="str">
        <f>VLOOKUP(A47,WIs!A:D,2,0)</f>
        <v xml:space="preserve">SDT based Information Model and Mapping for Vertical Industries </v>
      </c>
      <c r="C47" t="str">
        <f>VLOOKUP(A47,WIs!A:D,4,0)</f>
        <v>Active</v>
      </c>
      <c r="D47" t="s">
        <v>1747</v>
      </c>
      <c r="E47" t="s">
        <v>1750</v>
      </c>
      <c r="F47" s="228"/>
      <c r="G47" s="228"/>
      <c r="H47" s="228"/>
      <c r="I47" s="228"/>
      <c r="J47" s="228"/>
      <c r="K47" s="228"/>
      <c r="L47" s="228"/>
      <c r="M47" s="228"/>
      <c r="N47" s="228"/>
      <c r="O47" s="228"/>
      <c r="P47" s="228"/>
      <c r="Q47" s="228"/>
      <c r="R47" s="228"/>
      <c r="S47" s="228"/>
      <c r="T47" s="228"/>
      <c r="U47" s="228"/>
      <c r="V47" s="228"/>
      <c r="W47" s="228">
        <v>0</v>
      </c>
      <c r="X47" s="228">
        <v>0.05</v>
      </c>
      <c r="Y47" s="228">
        <v>0.25</v>
      </c>
      <c r="Z47" s="228">
        <v>0.25</v>
      </c>
      <c r="AA47" s="228">
        <v>0.35</v>
      </c>
      <c r="AB47" s="228">
        <v>0.4</v>
      </c>
      <c r="AC47" s="228"/>
      <c r="AD47" s="228"/>
      <c r="AE47" s="247" t="s">
        <v>1810</v>
      </c>
      <c r="AF47" s="97" t="b">
        <f ca="1">AI$1=VLOOKUP(INDIRECT(ADDRESS(ROW(),1)),WIs!$A:$J,9,0)</f>
        <v>0</v>
      </c>
      <c r="AG47" s="97" t="b">
        <f ca="1">AI$1=VLOOKUP(INDIRECT(ADDRESS(ROW(),1)),WIs!$A:$J,10,0)</f>
        <v>0</v>
      </c>
    </row>
    <row r="48" spans="1:33">
      <c r="A48" t="s">
        <v>1137</v>
      </c>
      <c r="B48" t="str">
        <f>VLOOKUP(A48,WIs!A:D,2,0)</f>
        <v>Conformance Test Specifications Release 3</v>
      </c>
      <c r="C48" t="str">
        <f>VLOOKUP(A48,WIs!A:D,4,0)</f>
        <v>Active</v>
      </c>
      <c r="D48" t="s">
        <v>1748</v>
      </c>
      <c r="E48" t="s">
        <v>1812</v>
      </c>
      <c r="F48" s="228"/>
      <c r="G48" s="228"/>
      <c r="H48" s="228"/>
      <c r="I48" s="228"/>
      <c r="J48" s="228"/>
      <c r="K48" s="228"/>
      <c r="L48" s="228"/>
      <c r="M48" s="228"/>
      <c r="N48" s="228"/>
      <c r="O48" s="228"/>
      <c r="P48" s="228"/>
      <c r="Q48" s="228"/>
      <c r="R48" s="228"/>
      <c r="S48" s="228"/>
      <c r="T48" s="228"/>
      <c r="U48" s="228"/>
      <c r="V48" s="228"/>
      <c r="W48" s="228"/>
      <c r="X48" s="228">
        <v>0</v>
      </c>
      <c r="Y48" s="228">
        <v>0</v>
      </c>
      <c r="Z48" s="228">
        <v>0</v>
      </c>
      <c r="AA48" s="228">
        <v>0</v>
      </c>
      <c r="AB48" s="228">
        <v>0.1</v>
      </c>
      <c r="AC48" s="228"/>
      <c r="AD48" s="228"/>
      <c r="AE48" s="247" t="s">
        <v>1810</v>
      </c>
      <c r="AF48" s="97" t="b">
        <f ca="1">AI$1=VLOOKUP(INDIRECT(ADDRESS(ROW(),1)),WIs!$A:$J,9,0)</f>
        <v>1</v>
      </c>
      <c r="AG48" s="97" t="b">
        <f ca="1">AI$1=VLOOKUP(INDIRECT(ADDRESS(ROW(),1)),WIs!$A:$J,10,0)</f>
        <v>0</v>
      </c>
    </row>
    <row r="49" spans="1:33">
      <c r="A49" t="s">
        <v>1141</v>
      </c>
      <c r="B49" t="str">
        <f>VLOOKUP(A49,WIs!A:D,2,0)</f>
        <v>Conformance Test Specifications Release 4</v>
      </c>
      <c r="C49" t="str">
        <f>VLOOKUP(A49,WIs!A:D,4,0)</f>
        <v>Active</v>
      </c>
      <c r="D49" t="s">
        <v>1748</v>
      </c>
      <c r="E49" t="s">
        <v>1750</v>
      </c>
      <c r="F49" s="228"/>
      <c r="G49" s="228"/>
      <c r="H49" s="228"/>
      <c r="I49" s="228"/>
      <c r="J49" s="228"/>
      <c r="K49" s="228"/>
      <c r="L49" s="228"/>
      <c r="M49" s="228"/>
      <c r="N49" s="228"/>
      <c r="O49" s="228"/>
      <c r="P49" s="228"/>
      <c r="Q49" s="228"/>
      <c r="R49" s="228"/>
      <c r="S49" s="228"/>
      <c r="T49" s="228"/>
      <c r="U49" s="228"/>
      <c r="V49" s="228"/>
      <c r="W49" s="228"/>
      <c r="X49" s="228">
        <v>0</v>
      </c>
      <c r="Y49" s="228">
        <v>0</v>
      </c>
      <c r="Z49" s="228">
        <v>0</v>
      </c>
      <c r="AA49" s="228">
        <v>0</v>
      </c>
      <c r="AB49" s="228">
        <v>0</v>
      </c>
      <c r="AC49" s="228"/>
      <c r="AD49" s="228"/>
      <c r="AE49" s="247" t="s">
        <v>1810</v>
      </c>
      <c r="AF49" s="97" t="b">
        <f ca="1">AI$1=VLOOKUP(INDIRECT(ADDRESS(ROW(),1)),WIs!$A:$J,9,0)</f>
        <v>0</v>
      </c>
      <c r="AG49" s="97" t="b">
        <f ca="1">AI$1=VLOOKUP(INDIRECT(ADDRESS(ROW(),1)),WIs!$A:$J,10,0)</f>
        <v>0</v>
      </c>
    </row>
    <row r="50" spans="1:33" hidden="1">
      <c r="A50" t="s">
        <v>1143</v>
      </c>
      <c r="B50" t="str">
        <f>VLOOKUP(A50,WIs!A:D,2,0)</f>
        <v xml:space="preserve"> Summary of differences between Rel-2A &amp; Rel-3</v>
      </c>
      <c r="C50" t="str">
        <f>VLOOKUP(A50,WIs!A:D,4,0)</f>
        <v>Closed</v>
      </c>
      <c r="D50" t="s">
        <v>1749</v>
      </c>
      <c r="E50" t="s">
        <v>1824</v>
      </c>
      <c r="F50" s="228"/>
      <c r="G50" s="228"/>
      <c r="H50" s="228"/>
      <c r="I50" s="228"/>
      <c r="J50" s="228"/>
      <c r="K50" s="228"/>
      <c r="L50" s="228"/>
      <c r="M50" s="228"/>
      <c r="N50" s="228"/>
      <c r="O50" s="228"/>
      <c r="P50" s="228"/>
      <c r="Q50" s="228"/>
      <c r="R50" s="228"/>
      <c r="S50" s="228"/>
      <c r="T50" s="228"/>
      <c r="U50" s="228"/>
      <c r="V50" s="228"/>
      <c r="W50" s="228"/>
      <c r="X50" s="228">
        <v>0</v>
      </c>
      <c r="Y50" s="228">
        <v>0</v>
      </c>
      <c r="Z50" s="228">
        <v>0.3</v>
      </c>
      <c r="AA50" s="228">
        <v>0.95</v>
      </c>
      <c r="AB50" s="228">
        <v>1</v>
      </c>
      <c r="AC50" s="228">
        <v>1</v>
      </c>
      <c r="AD50" s="228"/>
      <c r="AE50" s="247" t="s">
        <v>1810</v>
      </c>
      <c r="AF50" s="97" t="b">
        <f ca="1">AI$1=VLOOKUP(INDIRECT(ADDRESS(ROW(),1)),WIs!$A:$J,9,0)</f>
        <v>0</v>
      </c>
      <c r="AG50" s="97" t="b">
        <f ca="1">AI$1=VLOOKUP(INDIRECT(ADDRESS(ROW(),1)),WIs!$A:$J,10,0)</f>
        <v>0</v>
      </c>
    </row>
    <row r="51" spans="1:33">
      <c r="A51" t="s">
        <v>1148</v>
      </c>
      <c r="B51" t="str">
        <f>VLOOKUP(A51,WIs!A:D,2,0)</f>
        <v xml:space="preserve">M2M/IoT Application and Component Configuration </v>
      </c>
      <c r="C51" t="str">
        <f>VLOOKUP(A51,WIs!A:D,4,0)</f>
        <v>Active</v>
      </c>
      <c r="D51" t="s">
        <v>1749</v>
      </c>
      <c r="E51" t="s">
        <v>1750</v>
      </c>
      <c r="F51" s="228"/>
      <c r="G51" s="228"/>
      <c r="H51" s="228"/>
      <c r="I51" s="228"/>
      <c r="J51" s="228"/>
      <c r="K51" s="228"/>
      <c r="L51" s="228"/>
      <c r="M51" s="228"/>
      <c r="N51" s="228"/>
      <c r="O51" s="228"/>
      <c r="P51" s="228"/>
      <c r="Q51" s="228"/>
      <c r="R51" s="228"/>
      <c r="S51" s="228"/>
      <c r="T51" s="228"/>
      <c r="U51" s="228"/>
      <c r="V51" s="228"/>
      <c r="W51" s="228"/>
      <c r="X51" s="228">
        <v>0</v>
      </c>
      <c r="Y51" s="228">
        <v>0.05</v>
      </c>
      <c r="Z51" s="228">
        <v>0.15</v>
      </c>
      <c r="AA51" s="228">
        <v>0.15</v>
      </c>
      <c r="AB51" s="228">
        <v>0.15</v>
      </c>
      <c r="AC51" s="228"/>
      <c r="AD51" s="228"/>
      <c r="AE51" s="247" t="s">
        <v>1807</v>
      </c>
      <c r="AF51" s="97" t="b">
        <f ca="1">AI$1=VLOOKUP(INDIRECT(ADDRESS(ROW(),1)),WIs!$A:$J,9,0)</f>
        <v>0</v>
      </c>
      <c r="AG51" s="97" t="b">
        <f ca="1">AI$1=VLOOKUP(INDIRECT(ADDRESS(ROW(),1)),WIs!$A:$J,10,0)</f>
        <v>0</v>
      </c>
    </row>
    <row r="52" spans="1:33">
      <c r="A52" t="s">
        <v>1384</v>
      </c>
      <c r="B52" t="str">
        <f>VLOOKUP(A52,WIs!A:D,2,0)</f>
        <v xml:space="preserve">Getting started with oneM2M </v>
      </c>
      <c r="C52" t="str">
        <f>VLOOKUP(A52,WIs!A:D,4,0)</f>
        <v>Active</v>
      </c>
      <c r="D52" t="s">
        <v>1749</v>
      </c>
      <c r="E52" t="s">
        <v>1746</v>
      </c>
      <c r="F52" s="228"/>
      <c r="G52" s="228"/>
      <c r="H52" s="228"/>
      <c r="I52" s="228"/>
      <c r="J52" s="228"/>
      <c r="K52" s="228"/>
      <c r="L52" s="228"/>
      <c r="M52" s="228"/>
      <c r="N52" s="228"/>
      <c r="O52" s="228"/>
      <c r="P52" s="228"/>
      <c r="Q52" s="228"/>
      <c r="R52" s="228"/>
      <c r="S52" s="228"/>
      <c r="T52" s="228"/>
      <c r="U52" s="228"/>
      <c r="V52" s="228"/>
      <c r="W52" s="228"/>
      <c r="X52" s="228"/>
      <c r="Y52" s="228"/>
      <c r="Z52" s="228">
        <v>0</v>
      </c>
      <c r="AA52" s="228">
        <v>0</v>
      </c>
      <c r="AB52" s="228">
        <v>0.2</v>
      </c>
      <c r="AC52" s="228"/>
      <c r="AD52" s="228"/>
      <c r="AE52" s="247" t="s">
        <v>1810</v>
      </c>
      <c r="AF52" s="97" t="b">
        <f ca="1">AI$1=VLOOKUP(INDIRECT(ADDRESS(ROW(),1)),WIs!$A:$J,9,0)</f>
        <v>0</v>
      </c>
      <c r="AG52" s="97" t="b">
        <f ca="1">AI$1=VLOOKUP(INDIRECT(ADDRESS(ROW(),1)),WIs!$A:$J,10,0)</f>
        <v>0</v>
      </c>
    </row>
    <row r="53" spans="1:33">
      <c r="A53" t="s">
        <v>1398</v>
      </c>
      <c r="B53" t="str">
        <f>VLOOKUP(A53,WIs!A:D,2,0)</f>
        <v xml:space="preserve">oneM2M and Zigbee interworking </v>
      </c>
      <c r="C53" t="str">
        <f>VLOOKUP(A53,WIs!A:D,4,0)</f>
        <v>Active</v>
      </c>
      <c r="D53" t="s">
        <v>1749</v>
      </c>
      <c r="E53" t="s">
        <v>1750</v>
      </c>
      <c r="F53" s="228"/>
      <c r="G53" s="228"/>
      <c r="H53" s="228"/>
      <c r="I53" s="228"/>
      <c r="J53" s="228"/>
      <c r="K53" s="228"/>
      <c r="L53" s="228"/>
      <c r="M53" s="228"/>
      <c r="N53" s="228"/>
      <c r="O53" s="228"/>
      <c r="P53" s="228"/>
      <c r="Q53" s="228"/>
      <c r="R53" s="228"/>
      <c r="S53" s="228"/>
      <c r="T53" s="228"/>
      <c r="U53" s="228"/>
      <c r="V53" s="228"/>
      <c r="W53" s="228"/>
      <c r="X53" s="228"/>
      <c r="Y53" s="228"/>
      <c r="Z53" s="228">
        <v>0</v>
      </c>
      <c r="AA53" s="228">
        <v>0</v>
      </c>
      <c r="AB53" s="228">
        <v>0</v>
      </c>
      <c r="AC53" s="228"/>
      <c r="AD53" s="228"/>
      <c r="AE53" s="247" t="s">
        <v>1810</v>
      </c>
      <c r="AF53" s="97" t="b">
        <f ca="1">AI$1=VLOOKUP(INDIRECT(ADDRESS(ROW(),1)),WIs!$A:$J,9,0)</f>
        <v>0</v>
      </c>
      <c r="AG53" s="97" t="b">
        <f ca="1">AI$1=VLOOKUP(INDIRECT(ADDRESS(ROW(),1)),WIs!$A:$J,10,0)</f>
        <v>0</v>
      </c>
    </row>
    <row r="54" spans="1:33">
      <c r="A54" t="s">
        <v>1405</v>
      </c>
      <c r="B54" t="str">
        <f>VLOOKUP(A54,WIs!A:D,2,0)</f>
        <v>oneM2M Services and Platforms Discovery</v>
      </c>
      <c r="C54" t="str">
        <f>VLOOKUP(A54,WIs!A:D,4,0)</f>
        <v>Active</v>
      </c>
      <c r="D54" t="s">
        <v>1749</v>
      </c>
      <c r="E54" t="s">
        <v>1750</v>
      </c>
      <c r="F54" s="228"/>
      <c r="G54" s="228"/>
      <c r="H54" s="228"/>
      <c r="I54" s="228"/>
      <c r="J54" s="228"/>
      <c r="K54" s="228"/>
      <c r="L54" s="228"/>
      <c r="M54" s="228"/>
      <c r="N54" s="228"/>
      <c r="O54" s="228"/>
      <c r="P54" s="228"/>
      <c r="Q54" s="228"/>
      <c r="R54" s="228"/>
      <c r="S54" s="228"/>
      <c r="T54" s="228"/>
      <c r="U54" s="228"/>
      <c r="V54" s="228"/>
      <c r="W54" s="228"/>
      <c r="X54" s="228"/>
      <c r="Y54" s="228"/>
      <c r="Z54" s="228">
        <v>0</v>
      </c>
      <c r="AA54" s="228">
        <v>0</v>
      </c>
      <c r="AB54" s="228">
        <v>0.15</v>
      </c>
      <c r="AC54" s="228"/>
      <c r="AD54" s="228"/>
      <c r="AE54" s="247" t="s">
        <v>1810</v>
      </c>
      <c r="AF54" s="97" t="b">
        <f ca="1">AI$1=VLOOKUP(INDIRECT(ADDRESS(ROW(),1)),WIs!$A:$J,9,0)</f>
        <v>1</v>
      </c>
      <c r="AG54" s="97" t="b">
        <f ca="1">AI$1=VLOOKUP(INDIRECT(ADDRESS(ROW(),1)),WIs!$A:$J,10,0)</f>
        <v>0</v>
      </c>
    </row>
    <row r="55" spans="1:33">
      <c r="A55" t="s">
        <v>1412</v>
      </c>
      <c r="B55" t="str">
        <f>VLOOKUP(A55,WIs!A:D,2,0)</f>
        <v>Railway Domain Enablement (RAILDE)</v>
      </c>
      <c r="C55" t="str">
        <f>VLOOKUP(A55,WIs!A:D,4,0)</f>
        <v>Active</v>
      </c>
      <c r="D55" t="s">
        <v>1747</v>
      </c>
      <c r="E55" t="s">
        <v>1750</v>
      </c>
      <c r="F55" s="228"/>
      <c r="G55" s="228"/>
      <c r="H55" s="228"/>
      <c r="I55" s="228"/>
      <c r="J55" s="228"/>
      <c r="K55" s="228"/>
      <c r="L55" s="228"/>
      <c r="M55" s="228"/>
      <c r="N55" s="228"/>
      <c r="O55" s="228"/>
      <c r="P55" s="228"/>
      <c r="Q55" s="228"/>
      <c r="R55" s="228"/>
      <c r="S55" s="228"/>
      <c r="T55" s="228"/>
      <c r="U55" s="228"/>
      <c r="V55" s="228"/>
      <c r="W55" s="228"/>
      <c r="X55" s="228"/>
      <c r="Y55" s="228"/>
      <c r="Z55" s="228">
        <v>0</v>
      </c>
      <c r="AA55" s="228">
        <v>0</v>
      </c>
      <c r="AB55" s="228">
        <v>0.1</v>
      </c>
      <c r="AC55" s="228"/>
      <c r="AD55" s="228"/>
      <c r="AE55" s="247" t="s">
        <v>1810</v>
      </c>
      <c r="AF55" s="97" t="b">
        <f ca="1">AI$1=VLOOKUP(INDIRECT(ADDRESS(ROW(),1)),WIs!$A:$J,9,0)</f>
        <v>0</v>
      </c>
      <c r="AG55" s="97" t="b">
        <f ca="1">AI$1=VLOOKUP(INDIRECT(ADDRESS(ROW(),1)),WIs!$A:$J,10,0)</f>
        <v>0</v>
      </c>
    </row>
    <row r="56" spans="1:33">
      <c r="A56" t="s">
        <v>1674</v>
      </c>
      <c r="B56" t="str">
        <f>VLOOKUP(A56,WIs!A:D,2,0)</f>
        <v>Action Triggering Enhancements</v>
      </c>
      <c r="C56" t="str">
        <f>VLOOKUP(A56,WIs!A:D,4,0)</f>
        <v>Active</v>
      </c>
      <c r="D56" t="s">
        <v>1749</v>
      </c>
      <c r="E56" t="s">
        <v>1750</v>
      </c>
      <c r="F56" s="228"/>
      <c r="G56" s="228"/>
      <c r="H56" s="228"/>
      <c r="I56" s="228"/>
      <c r="J56" s="228"/>
      <c r="K56" s="228"/>
      <c r="L56" s="228"/>
      <c r="M56" s="228"/>
      <c r="N56" s="228"/>
      <c r="O56" s="228"/>
      <c r="P56" s="228"/>
      <c r="Q56" s="228"/>
      <c r="R56" s="228"/>
      <c r="S56" s="228"/>
      <c r="T56" s="228"/>
      <c r="U56" s="228"/>
      <c r="V56" s="228"/>
      <c r="W56" s="228"/>
      <c r="X56" s="228"/>
      <c r="Y56" s="228"/>
      <c r="Z56" s="228"/>
      <c r="AA56" s="228">
        <v>0</v>
      </c>
      <c r="AB56" s="228">
        <v>0.05</v>
      </c>
      <c r="AC56" s="228"/>
      <c r="AD56" s="228"/>
      <c r="AE56" s="247" t="s">
        <v>1810</v>
      </c>
      <c r="AF56" s="97" t="b">
        <f ca="1">AI$1=VLOOKUP(INDIRECT(ADDRESS(ROW(),1)),WIs!$A:$J,9,0)</f>
        <v>0</v>
      </c>
      <c r="AG56" s="97" t="b">
        <f ca="1">AI$1=VLOOKUP(INDIRECT(ADDRESS(ROW(),1)),WIs!$A:$J,10,0)</f>
        <v>0</v>
      </c>
    </row>
    <row r="57" spans="1:33">
      <c r="A57" t="s">
        <v>1823</v>
      </c>
      <c r="B57" t="str">
        <f>VLOOKUP(A57,WIs!A:D,2,0)</f>
        <v>Ontologies for Smart City Services (OSCS)</v>
      </c>
      <c r="C57" t="str">
        <f>VLOOKUP(A57,WIs!A:D,4,0)</f>
        <v>Active</v>
      </c>
      <c r="D57" t="s">
        <v>1747</v>
      </c>
      <c r="E57" t="s">
        <v>1750</v>
      </c>
      <c r="F57" s="228"/>
      <c r="G57" s="228"/>
      <c r="H57" s="228"/>
      <c r="I57" s="228"/>
      <c r="J57" s="228"/>
      <c r="K57" s="228"/>
      <c r="L57" s="228"/>
      <c r="M57" s="228"/>
      <c r="N57" s="228"/>
      <c r="O57" s="228"/>
      <c r="P57" s="228"/>
      <c r="Q57" s="228"/>
      <c r="R57" s="228"/>
      <c r="S57" s="228"/>
      <c r="T57" s="228"/>
      <c r="U57" s="228"/>
      <c r="V57" s="228"/>
      <c r="W57" s="228"/>
      <c r="X57" s="228"/>
      <c r="Y57" s="228"/>
      <c r="Z57" s="228"/>
      <c r="AA57" s="228"/>
      <c r="AB57" s="228">
        <v>0.05</v>
      </c>
      <c r="AC57" s="228"/>
      <c r="AD57" s="228"/>
      <c r="AE57" s="247" t="s">
        <v>1810</v>
      </c>
      <c r="AF57" s="97" t="b">
        <f ca="1">AI$1=VLOOKUP(INDIRECT(ADDRESS(ROW(),1)),WIs!$A:$J,9,0)</f>
        <v>0</v>
      </c>
      <c r="AG57" s="97" t="b">
        <f ca="1">AI$1=VLOOKUP(INDIRECT(ADDRESS(ROW(),1)),WIs!$A:$J,10,0)</f>
        <v>0</v>
      </c>
    </row>
    <row r="59" spans="1:33">
      <c r="X59" s="97"/>
      <c r="Y59" s="97"/>
      <c r="Z59" s="97"/>
      <c r="AA59" s="97"/>
      <c r="AB59" s="97"/>
    </row>
    <row r="60" spans="1:33">
      <c r="B60" s="243" t="s">
        <v>1878</v>
      </c>
    </row>
    <row r="61" spans="1:33">
      <c r="B61" s="244" t="s">
        <v>1879</v>
      </c>
    </row>
    <row r="62" spans="1:33">
      <c r="B62" s="184" t="s">
        <v>1882</v>
      </c>
    </row>
  </sheetData>
  <phoneticPr fontId="63" type="noConversion"/>
  <conditionalFormatting sqref="A2:B57">
    <cfRule type="expression" dxfId="4" priority="4">
      <formula>INDIRECT(ADDRESS(ROW(),6))="Y"</formula>
    </cfRule>
  </conditionalFormatting>
  <conditionalFormatting sqref="A2:AC57">
    <cfRule type="expression" dxfId="3" priority="2" stopIfTrue="1">
      <formula>INDIRECT(ADDRESS(ROW(),3))="Closed"</formula>
    </cfRule>
  </conditionalFormatting>
  <conditionalFormatting sqref="I2:AC57">
    <cfRule type="dataBar" priority="3">
      <dataBar>
        <cfvo type="min"/>
        <cfvo type="max"/>
        <color rgb="FF638EC6"/>
      </dataBar>
      <extLst>
        <ext xmlns:x14="http://schemas.microsoft.com/office/spreadsheetml/2009/9/main" uri="{B025F937-C7B1-47D3-B67F-A62EFF666E3E}">
          <x14:id>{9E97E83E-AD01-4B81-9B18-9999EB848245}</x14:id>
        </ext>
      </extLst>
    </cfRule>
  </conditionalFormatting>
  <conditionalFormatting sqref="AF2:AG57">
    <cfRule type="cellIs" dxfId="2" priority="1" operator="equal">
      <formula>TRUE</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9E97E83E-AD01-4B81-9B18-9999EB848245}">
            <x14:dataBar minLength="0" maxLength="100" border="1" negativeBarBorderColorSameAsPositive="0">
              <x14:cfvo type="autoMin"/>
              <x14:cfvo type="autoMax"/>
              <x14:borderColor rgb="FF638EC6"/>
              <x14:negativeFillColor rgb="FFFF0000"/>
              <x14:negativeBorderColor rgb="FFFF0000"/>
              <x14:axisColor rgb="FF000000"/>
            </x14:dataBar>
          </x14:cfRule>
          <xm:sqref>I2:AC57</xm:sqref>
        </x14:conditionalFormatting>
        <x14:conditionalFormatting xmlns:xm="http://schemas.microsoft.com/office/excel/2006/main">
          <x14:cfRule type="expression" priority="5" stopIfTrue="1" id="{9ED0C511-6976-418C-9CB0-246DF44A2CC9}">
            <xm:f>INDIRECT(ADDRESS(1,COLUMN()))=VLOOKUP(INDIRECT(ADDRESS(ROW(),1)),WIs!$A:$J,9,0)</xm:f>
            <x14:dxf>
              <fill>
                <patternFill patternType="solid">
                  <fgColor indexed="64"/>
                  <bgColor theme="9"/>
                </patternFill>
              </fill>
            </x14:dxf>
          </x14:cfRule>
          <x14:cfRule type="expression" priority="6" stopIfTrue="1" id="{70B42E5A-3F1C-4FEE-8A1A-BFAB9EF6F35C}">
            <xm:f>INDIRECT(ADDRESS(1,COLUMN()))=VLOOKUP(INDIRECT(ADDRESS(ROW(),1)),WIs!$A:$J,10,0)</xm:f>
            <x14:dxf>
              <fill>
                <patternFill>
                  <bgColor rgb="FFFF0000"/>
                </patternFill>
              </fill>
            </x14:dxf>
          </x14:cfRule>
          <xm:sqref>F2:AC57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B1" zoomScaleNormal="100" workbookViewId="0">
      <selection activeCell="N34" sqref="N34"/>
    </sheetView>
  </sheetViews>
  <sheetFormatPr defaultRowHeight="14.4"/>
  <cols>
    <col min="1" max="1" width="10.109375" bestFit="1" customWidth="1"/>
    <col min="2" max="2" width="16.21875" customWidth="1"/>
    <col min="15" max="15" width="10.109375" bestFit="1" customWidth="1"/>
    <col min="16" max="16" width="26" customWidth="1"/>
    <col min="17" max="17" width="11.109375" bestFit="1" customWidth="1"/>
    <col min="18" max="18" width="18.6640625" bestFit="1" customWidth="1"/>
  </cols>
  <sheetData>
    <row r="1" spans="1:16">
      <c r="A1" s="222" t="s">
        <v>1808</v>
      </c>
      <c r="B1" t="s">
        <v>1813</v>
      </c>
      <c r="O1" s="222" t="s">
        <v>164</v>
      </c>
      <c r="P1" t="s">
        <v>1745</v>
      </c>
    </row>
    <row r="2" spans="1:16">
      <c r="A2" s="223" t="s">
        <v>1745</v>
      </c>
      <c r="B2" s="220">
        <v>39</v>
      </c>
    </row>
    <row r="3" spans="1:16">
      <c r="A3" s="223" t="s">
        <v>1744</v>
      </c>
      <c r="B3" s="220">
        <v>17</v>
      </c>
      <c r="O3" s="222" t="s">
        <v>1808</v>
      </c>
      <c r="P3" t="s">
        <v>1815</v>
      </c>
    </row>
    <row r="4" spans="1:16">
      <c r="A4" s="223" t="s">
        <v>1809</v>
      </c>
      <c r="B4" s="220">
        <v>56</v>
      </c>
      <c r="O4" s="223" t="s">
        <v>1810</v>
      </c>
      <c r="P4" s="220">
        <v>23</v>
      </c>
    </row>
    <row r="5" spans="1:16">
      <c r="O5" s="223" t="s">
        <v>1807</v>
      </c>
      <c r="P5" s="220">
        <v>16</v>
      </c>
    </row>
    <row r="6" spans="1:16">
      <c r="O6" s="223" t="s">
        <v>1809</v>
      </c>
      <c r="P6" s="220">
        <v>39</v>
      </c>
    </row>
    <row r="17" spans="1:16">
      <c r="A17" s="222" t="s">
        <v>164</v>
      </c>
      <c r="B17" t="s">
        <v>1745</v>
      </c>
      <c r="O17" s="222" t="s">
        <v>164</v>
      </c>
      <c r="P17" t="s">
        <v>1745</v>
      </c>
    </row>
    <row r="19" spans="1:16">
      <c r="A19" s="222" t="s">
        <v>1808</v>
      </c>
      <c r="B19" t="s">
        <v>1814</v>
      </c>
      <c r="O19" s="222" t="s">
        <v>1808</v>
      </c>
      <c r="P19" t="s">
        <v>1816</v>
      </c>
    </row>
    <row r="20" spans="1:16">
      <c r="A20" s="223" t="s">
        <v>1747</v>
      </c>
      <c r="B20" s="220">
        <v>8</v>
      </c>
      <c r="O20" s="223" t="s">
        <v>1746</v>
      </c>
      <c r="P20" s="220">
        <v>5</v>
      </c>
    </row>
    <row r="21" spans="1:16">
      <c r="A21" s="223" t="s">
        <v>1749</v>
      </c>
      <c r="B21" s="220">
        <v>21</v>
      </c>
      <c r="O21" s="223" t="s">
        <v>1811</v>
      </c>
      <c r="P21" s="220">
        <v>2</v>
      </c>
    </row>
    <row r="22" spans="1:16">
      <c r="A22" s="223" t="s">
        <v>1748</v>
      </c>
      <c r="B22" s="220">
        <v>7</v>
      </c>
      <c r="O22" s="223" t="s">
        <v>1812</v>
      </c>
      <c r="P22" s="220">
        <v>2</v>
      </c>
    </row>
    <row r="23" spans="1:16">
      <c r="A23" s="223" t="s">
        <v>311</v>
      </c>
      <c r="B23" s="220">
        <v>3</v>
      </c>
      <c r="O23" s="223" t="s">
        <v>1750</v>
      </c>
      <c r="P23" s="220">
        <v>23</v>
      </c>
    </row>
    <row r="24" spans="1:16">
      <c r="A24" s="223" t="s">
        <v>1809</v>
      </c>
      <c r="B24" s="220">
        <v>39</v>
      </c>
      <c r="O24" s="223" t="s">
        <v>1806</v>
      </c>
      <c r="P24" s="220">
        <v>7</v>
      </c>
    </row>
    <row r="25" spans="1:16">
      <c r="O25" s="223" t="s">
        <v>1809</v>
      </c>
      <c r="P25" s="220">
        <v>39</v>
      </c>
    </row>
  </sheetData>
  <phoneticPr fontId="63" type="noConversion"/>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4140625" defaultRowHeight="14.4"/>
  <cols>
    <col min="1" max="1" width="9" customWidth="1"/>
    <col min="2" max="2" width="59" customWidth="1"/>
    <col min="3" max="12" width="7.88671875" customWidth="1"/>
    <col min="13" max="13" width="40.88671875" customWidth="1"/>
    <col min="14" max="14" width="41.6640625" customWidth="1"/>
  </cols>
  <sheetData>
    <row r="1" spans="1:14" ht="57.6">
      <c r="A1" s="1" t="s">
        <v>168</v>
      </c>
      <c r="B1" s="1" t="s">
        <v>169</v>
      </c>
      <c r="C1" s="2" t="s">
        <v>1872</v>
      </c>
      <c r="D1" s="2" t="s">
        <v>538</v>
      </c>
      <c r="E1" s="2" t="s">
        <v>170</v>
      </c>
      <c r="F1" s="2" t="s">
        <v>1871</v>
      </c>
      <c r="G1" s="2" t="s">
        <v>857</v>
      </c>
      <c r="H1" s="2" t="s">
        <v>1104</v>
      </c>
      <c r="I1" s="2" t="s">
        <v>1873</v>
      </c>
      <c r="J1" s="2" t="s">
        <v>1874</v>
      </c>
      <c r="K1" s="2" t="s">
        <v>1870</v>
      </c>
      <c r="L1" s="2" t="s">
        <v>1039</v>
      </c>
      <c r="M1" s="2" t="s">
        <v>416</v>
      </c>
      <c r="N1" s="2" t="s">
        <v>165</v>
      </c>
    </row>
    <row r="2" spans="1:14">
      <c r="A2" s="9" t="s">
        <v>129</v>
      </c>
      <c r="B2" s="8" t="s">
        <v>41</v>
      </c>
      <c r="C2" s="17" t="s">
        <v>171</v>
      </c>
      <c r="D2" s="17" t="s">
        <v>528</v>
      </c>
      <c r="E2" s="51" t="s">
        <v>1130</v>
      </c>
      <c r="F2" s="17" t="s">
        <v>663</v>
      </c>
      <c r="G2" s="51" t="s">
        <v>1828</v>
      </c>
      <c r="H2" s="17" t="s">
        <v>1048</v>
      </c>
      <c r="I2" s="17"/>
      <c r="J2" s="17"/>
      <c r="K2" s="39" t="s">
        <v>1827</v>
      </c>
      <c r="L2" s="112" t="s">
        <v>1826</v>
      </c>
      <c r="M2" s="122" t="s">
        <v>1000</v>
      </c>
      <c r="N2" s="121" t="s">
        <v>999</v>
      </c>
    </row>
    <row r="3" spans="1:14">
      <c r="A3" s="9" t="s">
        <v>130</v>
      </c>
      <c r="B3" s="8" t="s">
        <v>39</v>
      </c>
      <c r="C3" s="17" t="s">
        <v>54</v>
      </c>
      <c r="D3" s="51"/>
      <c r="E3" s="9" t="s">
        <v>54</v>
      </c>
      <c r="F3" s="17" t="s">
        <v>664</v>
      </c>
      <c r="G3" s="77" t="s">
        <v>1081</v>
      </c>
      <c r="H3" s="17" t="s">
        <v>1080</v>
      </c>
      <c r="I3" s="17"/>
      <c r="J3" s="17"/>
      <c r="K3" s="51" t="s">
        <v>1830</v>
      </c>
      <c r="L3" s="111" t="s">
        <v>1829</v>
      </c>
      <c r="M3" s="47" t="s">
        <v>741</v>
      </c>
      <c r="N3" s="61" t="s">
        <v>743</v>
      </c>
    </row>
    <row r="4" spans="1:14">
      <c r="A4" s="9" t="s">
        <v>131</v>
      </c>
      <c r="B4" s="8" t="s">
        <v>28</v>
      </c>
      <c r="C4" s="17" t="s">
        <v>54</v>
      </c>
      <c r="D4" s="17" t="s">
        <v>529</v>
      </c>
      <c r="E4" s="39" t="s">
        <v>869</v>
      </c>
      <c r="F4" s="17" t="s">
        <v>665</v>
      </c>
      <c r="G4" s="51" t="s">
        <v>1419</v>
      </c>
      <c r="H4" s="17" t="s">
        <v>1140</v>
      </c>
      <c r="I4" s="17"/>
      <c r="J4" s="17"/>
      <c r="K4" s="81" t="s">
        <v>1868</v>
      </c>
      <c r="L4" s="81"/>
      <c r="M4" s="47" t="s">
        <v>1113</v>
      </c>
      <c r="N4" s="117" t="s">
        <v>1114</v>
      </c>
    </row>
    <row r="5" spans="1:14">
      <c r="A5" s="9" t="s">
        <v>132</v>
      </c>
      <c r="B5" s="8" t="s">
        <v>29</v>
      </c>
      <c r="C5" s="17" t="s">
        <v>54</v>
      </c>
      <c r="D5" s="17" t="s">
        <v>171</v>
      </c>
      <c r="E5" s="51" t="s">
        <v>1131</v>
      </c>
      <c r="F5" s="17" t="s">
        <v>664</v>
      </c>
      <c r="G5" s="51" t="s">
        <v>1831</v>
      </c>
      <c r="H5" s="17" t="s">
        <v>1082</v>
      </c>
      <c r="I5" s="17"/>
      <c r="J5" s="17"/>
      <c r="K5" s="82" t="s">
        <v>1869</v>
      </c>
      <c r="L5" s="111"/>
      <c r="M5" s="47" t="s">
        <v>931</v>
      </c>
      <c r="N5" s="75" t="s">
        <v>932</v>
      </c>
    </row>
    <row r="6" spans="1:14">
      <c r="A6" s="9" t="s">
        <v>133</v>
      </c>
      <c r="B6" s="8" t="s">
        <v>56</v>
      </c>
      <c r="C6" s="17" t="s">
        <v>54</v>
      </c>
      <c r="D6" s="17" t="s">
        <v>460</v>
      </c>
      <c r="E6" s="17" t="s">
        <v>460</v>
      </c>
      <c r="F6" s="17" t="s">
        <v>666</v>
      </c>
      <c r="G6" s="87" t="s">
        <v>667</v>
      </c>
      <c r="H6" s="17" t="s">
        <v>923</v>
      </c>
      <c r="I6" s="17"/>
      <c r="J6" s="17"/>
      <c r="K6" s="51" t="s">
        <v>1832</v>
      </c>
      <c r="L6" s="111"/>
      <c r="M6" s="47" t="s">
        <v>412</v>
      </c>
      <c r="N6" s="117"/>
    </row>
    <row r="7" spans="1:14">
      <c r="A7" s="9" t="s">
        <v>134</v>
      </c>
      <c r="B7" s="8" t="s">
        <v>55</v>
      </c>
      <c r="C7" s="17" t="s">
        <v>54</v>
      </c>
      <c r="D7" s="17" t="s">
        <v>530</v>
      </c>
      <c r="E7" s="17" t="s">
        <v>530</v>
      </c>
      <c r="F7" s="17" t="s">
        <v>667</v>
      </c>
      <c r="G7" s="87" t="s">
        <v>796</v>
      </c>
      <c r="H7" s="17" t="s">
        <v>936</v>
      </c>
      <c r="I7" s="17"/>
      <c r="J7" s="17"/>
      <c r="K7" s="51" t="s">
        <v>1833</v>
      </c>
      <c r="L7" s="111"/>
      <c r="M7" s="47" t="s">
        <v>797</v>
      </c>
      <c r="N7" s="117"/>
    </row>
    <row r="8" spans="1:14">
      <c r="A8" s="9" t="s">
        <v>135</v>
      </c>
      <c r="B8" s="8" t="s">
        <v>24</v>
      </c>
      <c r="C8" s="9" t="s">
        <v>173</v>
      </c>
      <c r="D8" s="51"/>
      <c r="E8" s="9" t="s">
        <v>173</v>
      </c>
      <c r="F8" s="17" t="s">
        <v>666</v>
      </c>
      <c r="G8" s="39" t="s">
        <v>923</v>
      </c>
      <c r="H8" s="17" t="s">
        <v>923</v>
      </c>
      <c r="I8" s="17"/>
      <c r="J8" s="17"/>
      <c r="K8" s="51"/>
      <c r="L8" s="111"/>
      <c r="M8" s="47" t="s">
        <v>797</v>
      </c>
      <c r="N8" s="117"/>
    </row>
    <row r="9" spans="1:14">
      <c r="A9" s="9" t="s">
        <v>136</v>
      </c>
      <c r="B9" s="8" t="s">
        <v>53</v>
      </c>
      <c r="C9" s="17" t="s">
        <v>54</v>
      </c>
      <c r="D9" s="17" t="s">
        <v>499</v>
      </c>
      <c r="E9" s="51" t="s">
        <v>171</v>
      </c>
      <c r="F9" s="9" t="s">
        <v>666</v>
      </c>
      <c r="G9" s="51" t="s">
        <v>1835</v>
      </c>
      <c r="H9" s="17" t="s">
        <v>1083</v>
      </c>
      <c r="I9" s="17"/>
      <c r="J9" s="17"/>
      <c r="K9" s="51" t="s">
        <v>1834</v>
      </c>
      <c r="L9" s="111"/>
      <c r="M9" s="47" t="s">
        <v>419</v>
      </c>
      <c r="N9" s="117"/>
    </row>
    <row r="10" spans="1:14">
      <c r="A10" s="9" t="s">
        <v>137</v>
      </c>
      <c r="B10" s="8" t="s">
        <v>25</v>
      </c>
      <c r="C10" s="17" t="s">
        <v>54</v>
      </c>
      <c r="D10" s="17" t="s">
        <v>531</v>
      </c>
      <c r="E10" s="51" t="s">
        <v>738</v>
      </c>
      <c r="F10" s="17" t="s">
        <v>668</v>
      </c>
      <c r="G10" s="51" t="s">
        <v>1836</v>
      </c>
      <c r="H10" s="17" t="s">
        <v>1084</v>
      </c>
      <c r="I10" s="17"/>
      <c r="J10" s="17"/>
      <c r="K10" s="51" t="s">
        <v>1837</v>
      </c>
      <c r="L10" s="111"/>
      <c r="M10" s="47" t="s">
        <v>626</v>
      </c>
      <c r="N10" s="117"/>
    </row>
    <row r="11" spans="1:14">
      <c r="A11" s="9" t="s">
        <v>138</v>
      </c>
      <c r="B11" s="8" t="s">
        <v>33</v>
      </c>
      <c r="C11" s="17" t="s">
        <v>54</v>
      </c>
      <c r="D11" s="17" t="s">
        <v>531</v>
      </c>
      <c r="E11" s="39" t="s">
        <v>1129</v>
      </c>
      <c r="F11" s="17" t="s">
        <v>665</v>
      </c>
      <c r="G11" s="39" t="s">
        <v>961</v>
      </c>
      <c r="H11" s="17" t="s">
        <v>664</v>
      </c>
      <c r="I11" s="17"/>
      <c r="J11" s="17"/>
      <c r="K11" s="51" t="s">
        <v>1838</v>
      </c>
      <c r="L11" s="111"/>
      <c r="M11" s="47" t="s">
        <v>414</v>
      </c>
      <c r="N11" s="117"/>
    </row>
    <row r="12" spans="1:14">
      <c r="A12" s="9" t="s">
        <v>139</v>
      </c>
      <c r="B12" s="8" t="s">
        <v>0</v>
      </c>
      <c r="C12" s="17" t="s">
        <v>90</v>
      </c>
      <c r="D12" s="51"/>
      <c r="E12" s="9" t="s">
        <v>409</v>
      </c>
      <c r="F12" s="17" t="s">
        <v>665</v>
      </c>
      <c r="G12" s="51" t="s">
        <v>961</v>
      </c>
      <c r="H12" s="17" t="s">
        <v>1085</v>
      </c>
      <c r="I12" s="17"/>
      <c r="J12" s="17"/>
      <c r="K12" s="51" t="s">
        <v>1839</v>
      </c>
      <c r="L12" s="111" t="s">
        <v>1040</v>
      </c>
      <c r="M12" s="47" t="s">
        <v>415</v>
      </c>
      <c r="N12" s="117"/>
    </row>
    <row r="13" spans="1:14">
      <c r="A13" s="9" t="s">
        <v>140</v>
      </c>
      <c r="B13" s="8" t="s">
        <v>47</v>
      </c>
      <c r="C13" s="62"/>
      <c r="D13" s="51" t="s">
        <v>173</v>
      </c>
      <c r="E13" s="9" t="s">
        <v>173</v>
      </c>
      <c r="F13" s="17" t="s">
        <v>666</v>
      </c>
      <c r="G13" s="39" t="s">
        <v>936</v>
      </c>
      <c r="H13" s="17" t="s">
        <v>1086</v>
      </c>
      <c r="I13" s="17"/>
      <c r="J13" s="17"/>
      <c r="K13" s="51" t="s">
        <v>1840</v>
      </c>
      <c r="L13" s="111"/>
      <c r="M13" s="47" t="s">
        <v>417</v>
      </c>
      <c r="N13" s="117"/>
    </row>
    <row r="14" spans="1:14">
      <c r="A14" s="9" t="s">
        <v>141</v>
      </c>
      <c r="B14" s="8" t="s">
        <v>6</v>
      </c>
      <c r="C14" s="62"/>
      <c r="D14" s="17" t="s">
        <v>44</v>
      </c>
      <c r="E14" s="51" t="s">
        <v>409</v>
      </c>
      <c r="F14" s="9" t="s">
        <v>666</v>
      </c>
      <c r="G14" s="51" t="s">
        <v>1026</v>
      </c>
      <c r="H14" s="17" t="s">
        <v>1087</v>
      </c>
      <c r="I14" s="17"/>
      <c r="J14" s="17"/>
      <c r="K14" s="51"/>
      <c r="L14" s="111"/>
      <c r="M14" s="47" t="s">
        <v>418</v>
      </c>
      <c r="N14" s="117"/>
    </row>
    <row r="15" spans="1:14">
      <c r="A15" s="9" t="s">
        <v>142</v>
      </c>
      <c r="B15" s="8" t="s">
        <v>4</v>
      </c>
      <c r="C15" s="62"/>
      <c r="D15" s="62"/>
      <c r="E15" s="51" t="s">
        <v>565</v>
      </c>
      <c r="F15" s="17" t="s">
        <v>666</v>
      </c>
      <c r="G15" s="51" t="s">
        <v>796</v>
      </c>
      <c r="H15" s="17" t="s">
        <v>667</v>
      </c>
      <c r="I15" s="17"/>
      <c r="J15" s="17"/>
      <c r="K15" s="51" t="s">
        <v>1841</v>
      </c>
      <c r="L15" s="111"/>
      <c r="M15" s="47" t="s">
        <v>798</v>
      </c>
      <c r="N15" s="117"/>
    </row>
    <row r="16" spans="1:14">
      <c r="A16" s="9" t="s">
        <v>143</v>
      </c>
      <c r="B16" s="8" t="s">
        <v>38</v>
      </c>
      <c r="C16" s="62"/>
      <c r="D16" s="62"/>
      <c r="E16" s="51" t="s">
        <v>78</v>
      </c>
      <c r="F16" s="17" t="s">
        <v>666</v>
      </c>
      <c r="G16" s="17" t="s">
        <v>666</v>
      </c>
      <c r="H16" s="17" t="s">
        <v>667</v>
      </c>
      <c r="I16" s="17"/>
      <c r="J16" s="17"/>
      <c r="K16" s="51"/>
      <c r="L16" s="111"/>
      <c r="M16" s="47" t="s">
        <v>419</v>
      </c>
      <c r="N16" s="117"/>
    </row>
    <row r="17" spans="1:14">
      <c r="A17" s="9" t="s">
        <v>144</v>
      </c>
      <c r="B17" s="8" t="s">
        <v>14</v>
      </c>
      <c r="C17" s="62"/>
      <c r="D17" s="62"/>
      <c r="E17" s="62"/>
      <c r="F17" s="62"/>
      <c r="G17" s="62"/>
      <c r="H17" s="62"/>
      <c r="I17" s="163"/>
      <c r="J17" s="163"/>
      <c r="K17" s="51" t="s">
        <v>1842</v>
      </c>
      <c r="L17" s="111"/>
      <c r="M17" s="47" t="s">
        <v>858</v>
      </c>
      <c r="N17" s="117"/>
    </row>
    <row r="18" spans="1:14">
      <c r="A18" s="9" t="s">
        <v>145</v>
      </c>
      <c r="B18" s="8" t="s">
        <v>37</v>
      </c>
      <c r="C18" s="62"/>
      <c r="D18" s="62"/>
      <c r="E18" s="128" t="s">
        <v>1160</v>
      </c>
      <c r="F18" s="9"/>
      <c r="G18" s="51" t="s">
        <v>666</v>
      </c>
      <c r="H18" s="62"/>
      <c r="I18" s="163"/>
      <c r="J18" s="163"/>
      <c r="K18" s="51" t="s">
        <v>31</v>
      </c>
      <c r="L18" s="111"/>
      <c r="M18" s="47" t="s">
        <v>1115</v>
      </c>
      <c r="N18" s="117" t="s">
        <v>1116</v>
      </c>
    </row>
    <row r="19" spans="1:14">
      <c r="A19" s="9" t="s">
        <v>146</v>
      </c>
      <c r="B19" s="8" t="s">
        <v>36</v>
      </c>
      <c r="C19" s="62"/>
      <c r="D19" s="62"/>
      <c r="E19" s="128" t="s">
        <v>1159</v>
      </c>
      <c r="F19" s="9" t="s">
        <v>666</v>
      </c>
      <c r="G19" s="51" t="s">
        <v>961</v>
      </c>
      <c r="H19" s="62"/>
      <c r="I19" s="163"/>
      <c r="J19" s="163"/>
      <c r="K19" s="51" t="s">
        <v>737</v>
      </c>
      <c r="L19" s="111"/>
      <c r="M19" s="47" t="s">
        <v>1115</v>
      </c>
      <c r="N19" s="117" t="s">
        <v>1116</v>
      </c>
    </row>
    <row r="20" spans="1:14">
      <c r="A20" s="9" t="s">
        <v>147</v>
      </c>
      <c r="B20" s="8" t="s">
        <v>35</v>
      </c>
      <c r="C20" s="62"/>
      <c r="D20" s="62"/>
      <c r="E20" s="128" t="s">
        <v>44</v>
      </c>
      <c r="F20" s="9"/>
      <c r="G20" s="51" t="s">
        <v>1843</v>
      </c>
      <c r="H20" s="62"/>
      <c r="I20" s="163"/>
      <c r="J20" s="163"/>
      <c r="K20" s="51" t="s">
        <v>1038</v>
      </c>
      <c r="L20" s="111"/>
      <c r="M20" s="47" t="s">
        <v>1117</v>
      </c>
      <c r="N20" s="117"/>
    </row>
    <row r="21" spans="1:14">
      <c r="A21" s="9" t="s">
        <v>378</v>
      </c>
      <c r="B21" s="4" t="s">
        <v>379</v>
      </c>
      <c r="C21" s="62"/>
      <c r="D21" s="62"/>
      <c r="E21" s="62"/>
      <c r="F21" s="17" t="s">
        <v>666</v>
      </c>
      <c r="G21" s="51" t="s">
        <v>1734</v>
      </c>
      <c r="H21" s="17" t="s">
        <v>923</v>
      </c>
      <c r="I21" s="17"/>
      <c r="J21" s="17"/>
      <c r="K21" s="129" t="s">
        <v>1136</v>
      </c>
      <c r="L21" s="111"/>
      <c r="M21" s="47" t="s">
        <v>909</v>
      </c>
      <c r="N21" s="84" t="s">
        <v>910</v>
      </c>
    </row>
    <row r="22" spans="1:14">
      <c r="A22" s="51" t="s">
        <v>511</v>
      </c>
      <c r="B22" s="4" t="s">
        <v>12</v>
      </c>
      <c r="C22" s="62"/>
      <c r="D22" s="62"/>
      <c r="E22" s="62"/>
      <c r="F22" s="17" t="s">
        <v>666</v>
      </c>
      <c r="G22" s="51" t="s">
        <v>666</v>
      </c>
      <c r="H22" s="17" t="s">
        <v>667</v>
      </c>
      <c r="I22" s="17"/>
      <c r="J22" s="17"/>
      <c r="K22" s="51"/>
      <c r="L22" s="111"/>
      <c r="M22" s="47" t="s">
        <v>413</v>
      </c>
      <c r="N22" s="117"/>
    </row>
    <row r="23" spans="1:14">
      <c r="A23" s="39" t="s">
        <v>435</v>
      </c>
      <c r="B23" s="45" t="s">
        <v>401</v>
      </c>
      <c r="C23" s="62"/>
      <c r="D23" s="62"/>
      <c r="E23" s="62"/>
      <c r="F23" s="51"/>
      <c r="G23" s="89" t="s">
        <v>512</v>
      </c>
      <c r="H23" s="17" t="s">
        <v>992</v>
      </c>
      <c r="I23" s="17"/>
      <c r="J23" s="17"/>
      <c r="K23" s="51" t="s">
        <v>1839</v>
      </c>
      <c r="L23" s="111" t="s">
        <v>1418</v>
      </c>
      <c r="M23" s="47" t="s">
        <v>909</v>
      </c>
      <c r="N23" s="117" t="s">
        <v>1118</v>
      </c>
    </row>
    <row r="24" spans="1:14" ht="24">
      <c r="A24" s="39" t="s">
        <v>436</v>
      </c>
      <c r="B24" s="152" t="s">
        <v>1415</v>
      </c>
      <c r="C24" s="62"/>
      <c r="D24" s="62"/>
      <c r="E24" s="62"/>
      <c r="F24" s="17" t="s">
        <v>666</v>
      </c>
      <c r="G24" s="51" t="s">
        <v>667</v>
      </c>
      <c r="H24" s="17" t="s">
        <v>923</v>
      </c>
      <c r="I24" s="17"/>
      <c r="J24" s="17"/>
      <c r="K24" s="51" t="s">
        <v>1844</v>
      </c>
      <c r="L24" s="111" t="s">
        <v>1733</v>
      </c>
      <c r="M24" s="57" t="s">
        <v>1645</v>
      </c>
      <c r="N24" s="116" t="s">
        <v>1643</v>
      </c>
    </row>
    <row r="25" spans="1:14">
      <c r="A25" s="39" t="s">
        <v>515</v>
      </c>
      <c r="B25" s="152" t="s">
        <v>1367</v>
      </c>
      <c r="C25" s="62"/>
      <c r="D25" s="62"/>
      <c r="E25" s="62"/>
      <c r="F25" s="17" t="s">
        <v>666</v>
      </c>
      <c r="G25" s="51" t="s">
        <v>667</v>
      </c>
      <c r="H25" s="17" t="s">
        <v>923</v>
      </c>
      <c r="I25" s="17"/>
      <c r="J25" s="17"/>
      <c r="K25" s="51" t="s">
        <v>1845</v>
      </c>
      <c r="L25" s="111"/>
      <c r="M25" s="50" t="s">
        <v>1640</v>
      </c>
      <c r="N25" s="113" t="s">
        <v>1366</v>
      </c>
    </row>
    <row r="26" spans="1:14" ht="21.6">
      <c r="A26" s="39" t="s">
        <v>670</v>
      </c>
      <c r="B26" s="119" t="s">
        <v>1029</v>
      </c>
      <c r="C26" s="62"/>
      <c r="D26" s="62"/>
      <c r="E26" s="62"/>
      <c r="F26" s="62"/>
      <c r="G26" s="62"/>
      <c r="H26" s="17" t="s">
        <v>666</v>
      </c>
      <c r="I26" s="17"/>
      <c r="J26" s="17"/>
      <c r="K26" s="51" t="s">
        <v>666</v>
      </c>
      <c r="L26" s="111"/>
      <c r="M26" s="57" t="s">
        <v>1658</v>
      </c>
      <c r="N26" s="120" t="s">
        <v>1659</v>
      </c>
    </row>
    <row r="27" spans="1:14" ht="20.399999999999999">
      <c r="A27" s="39" t="s">
        <v>671</v>
      </c>
      <c r="B27" s="45" t="s">
        <v>717</v>
      </c>
      <c r="C27" s="62"/>
      <c r="D27" s="62"/>
      <c r="E27" s="62"/>
      <c r="F27" s="62"/>
      <c r="G27" s="62"/>
      <c r="H27" s="62"/>
      <c r="I27" s="163"/>
      <c r="J27" s="163"/>
      <c r="K27" s="51" t="s">
        <v>1847</v>
      </c>
      <c r="L27" s="111"/>
      <c r="M27" s="57" t="s">
        <v>1641</v>
      </c>
      <c r="N27" s="69" t="s">
        <v>742</v>
      </c>
    </row>
    <row r="28" spans="1:14">
      <c r="A28" s="39" t="s">
        <v>680</v>
      </c>
      <c r="B28" s="45" t="s">
        <v>683</v>
      </c>
      <c r="C28" s="62"/>
      <c r="D28" s="62"/>
      <c r="E28" s="62"/>
      <c r="F28" s="62"/>
      <c r="G28" s="51" t="s">
        <v>3</v>
      </c>
      <c r="H28" s="62"/>
      <c r="I28" s="163"/>
      <c r="J28" s="163"/>
      <c r="K28" s="51"/>
      <c r="L28" s="111"/>
      <c r="M28" s="50" t="s">
        <v>597</v>
      </c>
      <c r="N28" s="4"/>
    </row>
    <row r="29" spans="1:14">
      <c r="A29" s="39" t="s">
        <v>681</v>
      </c>
      <c r="B29" s="45" t="s">
        <v>599</v>
      </c>
      <c r="C29" s="62"/>
      <c r="D29" s="62"/>
      <c r="E29" s="62"/>
      <c r="F29" s="62"/>
      <c r="G29" s="51" t="s">
        <v>3</v>
      </c>
      <c r="H29" s="62"/>
      <c r="I29" s="163"/>
      <c r="J29" s="163"/>
      <c r="K29" s="51"/>
      <c r="L29" s="111"/>
      <c r="M29" s="50" t="s">
        <v>597</v>
      </c>
      <c r="N29" s="4"/>
    </row>
    <row r="30" spans="1:14" ht="28.8">
      <c r="A30" s="39" t="s">
        <v>682</v>
      </c>
      <c r="B30" s="63" t="s">
        <v>600</v>
      </c>
      <c r="C30" s="62"/>
      <c r="D30" s="62"/>
      <c r="E30" s="62"/>
      <c r="F30" s="62"/>
      <c r="G30" s="51" t="s">
        <v>3</v>
      </c>
      <c r="H30" s="62"/>
      <c r="I30" s="163"/>
      <c r="J30" s="163"/>
      <c r="K30" s="51"/>
      <c r="L30" s="111"/>
      <c r="M30" s="50" t="s">
        <v>602</v>
      </c>
      <c r="N30" s="4"/>
    </row>
    <row r="31" spans="1:14">
      <c r="A31" s="39" t="s">
        <v>691</v>
      </c>
      <c r="B31" s="63" t="s">
        <v>1031</v>
      </c>
      <c r="C31" s="62"/>
      <c r="D31" s="62"/>
      <c r="E31" s="62"/>
      <c r="F31" s="62"/>
      <c r="G31" s="76"/>
      <c r="H31" s="62"/>
      <c r="I31" s="163"/>
      <c r="J31" s="163"/>
      <c r="K31" s="39" t="s">
        <v>1876</v>
      </c>
      <c r="L31" s="112"/>
      <c r="M31" s="50" t="s">
        <v>1119</v>
      </c>
      <c r="N31" s="50"/>
    </row>
    <row r="32" spans="1:14" ht="51">
      <c r="A32" s="39" t="s">
        <v>794</v>
      </c>
      <c r="B32" s="118" t="s">
        <v>1030</v>
      </c>
      <c r="C32" s="62"/>
      <c r="D32" s="62"/>
      <c r="E32" s="62"/>
      <c r="F32" s="62"/>
      <c r="G32" s="39" t="s">
        <v>1846</v>
      </c>
      <c r="H32" s="17" t="s">
        <v>666</v>
      </c>
      <c r="I32" s="17"/>
      <c r="J32" s="17"/>
      <c r="K32" s="128" t="s">
        <v>1875</v>
      </c>
      <c r="L32" s="112"/>
      <c r="M32" s="150" t="s">
        <v>1648</v>
      </c>
      <c r="N32" s="113" t="s">
        <v>1647</v>
      </c>
    </row>
    <row r="33" spans="1:14" ht="24">
      <c r="A33" s="39" t="s">
        <v>787</v>
      </c>
      <c r="B33" s="63" t="s">
        <v>786</v>
      </c>
      <c r="C33" s="62"/>
      <c r="D33" s="62"/>
      <c r="E33" s="62"/>
      <c r="F33" s="62"/>
      <c r="G33" s="62"/>
      <c r="H33" s="17" t="s">
        <v>851</v>
      </c>
      <c r="I33" s="17"/>
      <c r="J33" s="17"/>
      <c r="K33" s="128" t="s">
        <v>1847</v>
      </c>
      <c r="L33" s="112"/>
      <c r="M33" s="57" t="s">
        <v>795</v>
      </c>
      <c r="N33" s="50"/>
    </row>
    <row r="34" spans="1:14">
      <c r="A34" s="39" t="s">
        <v>832</v>
      </c>
      <c r="B34" s="151" t="s">
        <v>1364</v>
      </c>
      <c r="C34" s="62"/>
      <c r="D34" s="62"/>
      <c r="E34" s="62"/>
      <c r="F34" s="62"/>
      <c r="G34" s="62"/>
      <c r="H34" s="62"/>
      <c r="I34" s="163"/>
      <c r="J34" s="163"/>
      <c r="K34" s="39" t="s">
        <v>5</v>
      </c>
      <c r="L34" s="112"/>
      <c r="M34" s="57" t="s">
        <v>423</v>
      </c>
      <c r="N34" s="150" t="s">
        <v>1363</v>
      </c>
    </row>
    <row r="35" spans="1:14">
      <c r="A35" s="39" t="s">
        <v>839</v>
      </c>
      <c r="B35" s="63" t="s">
        <v>840</v>
      </c>
      <c r="C35" s="62"/>
      <c r="D35" s="62"/>
      <c r="E35" s="62"/>
      <c r="F35" s="62"/>
      <c r="G35" s="62"/>
      <c r="H35" s="62"/>
      <c r="I35" s="163"/>
      <c r="J35" s="163"/>
      <c r="K35" s="128" t="s">
        <v>1839</v>
      </c>
      <c r="L35" s="112"/>
      <c r="M35" s="57" t="s">
        <v>841</v>
      </c>
      <c r="N35" s="50"/>
    </row>
    <row r="36" spans="1:14" ht="24">
      <c r="A36" s="83" t="s">
        <v>905</v>
      </c>
      <c r="B36" s="63" t="s">
        <v>555</v>
      </c>
      <c r="C36" s="62"/>
      <c r="D36" s="62"/>
      <c r="E36" s="62"/>
      <c r="F36" s="62"/>
      <c r="G36" s="62"/>
      <c r="H36" s="62"/>
      <c r="I36" s="163"/>
      <c r="J36" s="163"/>
      <c r="K36" s="128" t="s">
        <v>1848</v>
      </c>
      <c r="L36" s="112"/>
      <c r="M36" s="57" t="s">
        <v>908</v>
      </c>
      <c r="N36" s="50"/>
    </row>
    <row r="37" spans="1:14" ht="48">
      <c r="A37" s="98" t="s">
        <v>976</v>
      </c>
      <c r="B37" s="63" t="s">
        <v>925</v>
      </c>
      <c r="C37" s="62"/>
      <c r="D37" s="62"/>
      <c r="E37" s="62"/>
      <c r="F37" s="62"/>
      <c r="G37" s="62"/>
      <c r="H37" s="62"/>
      <c r="I37" s="163"/>
      <c r="J37" s="163"/>
      <c r="K37" s="98" t="s">
        <v>3</v>
      </c>
      <c r="L37" s="112"/>
      <c r="M37" s="57" t="s">
        <v>1479</v>
      </c>
      <c r="N37" s="50"/>
    </row>
    <row r="39" spans="1:14">
      <c r="B39" s="58" t="s">
        <v>539</v>
      </c>
      <c r="C39" s="17"/>
    </row>
    <row r="40" spans="1:14">
      <c r="B40" t="s">
        <v>1105</v>
      </c>
    </row>
    <row r="42" spans="1:14" ht="20.399999999999999">
      <c r="B42" s="88"/>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selection activeCell="E14" sqref="E14"/>
    </sheetView>
  </sheetViews>
  <sheetFormatPr defaultColWidth="11.44140625" defaultRowHeight="14.4"/>
  <cols>
    <col min="1" max="1" width="11.5546875" customWidth="1"/>
    <col min="2" max="2" width="60.109375" customWidth="1"/>
    <col min="3" max="3" width="16.88671875" customWidth="1"/>
    <col min="4" max="4" width="12.88671875" customWidth="1"/>
    <col min="6" max="6" width="31.33203125" customWidth="1"/>
    <col min="7" max="7" width="22.6640625" customWidth="1"/>
  </cols>
  <sheetData>
    <row r="1" spans="1:7">
      <c r="A1" s="239" t="s">
        <v>168</v>
      </c>
      <c r="B1" s="240" t="s">
        <v>169</v>
      </c>
      <c r="C1" s="241" t="s">
        <v>312</v>
      </c>
      <c r="D1" s="241" t="s">
        <v>1088</v>
      </c>
      <c r="E1" s="241" t="s">
        <v>313</v>
      </c>
      <c r="F1" s="241" t="s">
        <v>416</v>
      </c>
      <c r="G1" s="242" t="s">
        <v>314</v>
      </c>
    </row>
    <row r="2" spans="1:7">
      <c r="A2" s="229" t="s">
        <v>148</v>
      </c>
      <c r="B2" s="8" t="s">
        <v>32</v>
      </c>
      <c r="C2" s="128" t="s">
        <v>1362</v>
      </c>
      <c r="D2" s="128" t="s">
        <v>1089</v>
      </c>
      <c r="E2" s="128" t="s">
        <v>9</v>
      </c>
      <c r="F2" s="48" t="s">
        <v>420</v>
      </c>
      <c r="G2" s="36"/>
    </row>
    <row r="3" spans="1:7">
      <c r="A3" s="229" t="s">
        <v>216</v>
      </c>
      <c r="B3" s="8" t="s">
        <v>86</v>
      </c>
      <c r="C3" s="128" t="s">
        <v>31</v>
      </c>
      <c r="D3" s="224"/>
      <c r="E3" s="128" t="s">
        <v>9</v>
      </c>
      <c r="F3" s="48" t="s">
        <v>421</v>
      </c>
      <c r="G3" s="36"/>
    </row>
    <row r="4" spans="1:7">
      <c r="A4" s="229" t="s">
        <v>215</v>
      </c>
      <c r="B4" s="8" t="s">
        <v>84</v>
      </c>
      <c r="C4" s="128" t="s">
        <v>85</v>
      </c>
      <c r="D4" s="225"/>
      <c r="E4" s="128" t="s">
        <v>9</v>
      </c>
      <c r="F4" s="48" t="s">
        <v>422</v>
      </c>
      <c r="G4" s="36"/>
    </row>
    <row r="5" spans="1:7" ht="20.399999999999999">
      <c r="A5" s="229" t="s">
        <v>317</v>
      </c>
      <c r="B5" s="8" t="s">
        <v>79</v>
      </c>
      <c r="C5" s="128" t="s">
        <v>81</v>
      </c>
      <c r="D5" s="225"/>
      <c r="E5" s="128" t="s">
        <v>80</v>
      </c>
      <c r="F5" s="48" t="s">
        <v>173</v>
      </c>
      <c r="G5" s="36" t="s">
        <v>315</v>
      </c>
    </row>
    <row r="6" spans="1:7">
      <c r="A6" s="229" t="s">
        <v>149</v>
      </c>
      <c r="B6" s="8" t="s">
        <v>76</v>
      </c>
      <c r="C6" s="128" t="s">
        <v>34</v>
      </c>
      <c r="D6" s="225"/>
      <c r="E6" s="128" t="s">
        <v>1</v>
      </c>
      <c r="F6" s="48" t="s">
        <v>423</v>
      </c>
      <c r="G6" s="36"/>
    </row>
    <row r="7" spans="1:7">
      <c r="A7" s="229" t="s">
        <v>318</v>
      </c>
      <c r="B7" s="8" t="s">
        <v>77</v>
      </c>
      <c r="C7" s="128" t="s">
        <v>78</v>
      </c>
      <c r="D7" s="225"/>
      <c r="E7" s="128" t="s">
        <v>9</v>
      </c>
      <c r="F7" s="48" t="s">
        <v>424</v>
      </c>
      <c r="G7" s="36"/>
    </row>
    <row r="8" spans="1:7">
      <c r="A8" s="229" t="s">
        <v>150</v>
      </c>
      <c r="B8" s="8" t="s">
        <v>42</v>
      </c>
      <c r="C8" s="128" t="s">
        <v>669</v>
      </c>
      <c r="D8" s="226"/>
      <c r="E8" s="128" t="s">
        <v>9</v>
      </c>
      <c r="F8" s="48" t="s">
        <v>417</v>
      </c>
      <c r="G8" s="36"/>
    </row>
    <row r="9" spans="1:7">
      <c r="A9" s="229" t="s">
        <v>151</v>
      </c>
      <c r="B9" s="8" t="s">
        <v>70</v>
      </c>
      <c r="C9" s="128" t="s">
        <v>666</v>
      </c>
      <c r="D9" s="128" t="s">
        <v>1090</v>
      </c>
      <c r="E9" s="128" t="s">
        <v>9</v>
      </c>
      <c r="F9" s="48" t="s">
        <v>1120</v>
      </c>
      <c r="G9" s="36"/>
    </row>
    <row r="10" spans="1:7">
      <c r="A10" s="229" t="s">
        <v>152</v>
      </c>
      <c r="B10" s="8" t="s">
        <v>74</v>
      </c>
      <c r="C10" s="128" t="s">
        <v>75</v>
      </c>
      <c r="D10" s="224"/>
      <c r="E10" s="128" t="s">
        <v>9</v>
      </c>
      <c r="F10" s="48" t="s">
        <v>421</v>
      </c>
      <c r="G10" s="36"/>
    </row>
    <row r="11" spans="1:7">
      <c r="A11" s="229" t="s">
        <v>319</v>
      </c>
      <c r="B11" s="8" t="s">
        <v>88</v>
      </c>
      <c r="C11" s="128" t="s">
        <v>89</v>
      </c>
      <c r="D11" s="225"/>
      <c r="E11" s="128" t="s">
        <v>1</v>
      </c>
      <c r="F11" s="48" t="s">
        <v>425</v>
      </c>
      <c r="G11" s="36" t="s">
        <v>316</v>
      </c>
    </row>
    <row r="12" spans="1:7">
      <c r="A12" s="229" t="s">
        <v>153</v>
      </c>
      <c r="B12" s="8" t="s">
        <v>72</v>
      </c>
      <c r="C12" s="128" t="s">
        <v>48</v>
      </c>
      <c r="D12" s="225"/>
      <c r="E12" s="128" t="s">
        <v>1</v>
      </c>
      <c r="F12" s="48" t="s">
        <v>414</v>
      </c>
      <c r="G12" s="36"/>
    </row>
    <row r="13" spans="1:7">
      <c r="A13" s="229" t="s">
        <v>154</v>
      </c>
      <c r="B13" s="8" t="s">
        <v>52</v>
      </c>
      <c r="C13" s="128" t="s">
        <v>666</v>
      </c>
      <c r="D13" s="225"/>
      <c r="E13" s="128" t="s">
        <v>9</v>
      </c>
      <c r="F13" s="48" t="s">
        <v>426</v>
      </c>
      <c r="G13" s="36"/>
    </row>
    <row r="14" spans="1:7" ht="24">
      <c r="A14" s="229" t="s">
        <v>155</v>
      </c>
      <c r="B14" s="8" t="s">
        <v>50</v>
      </c>
      <c r="C14" s="128" t="s">
        <v>44</v>
      </c>
      <c r="D14" s="225"/>
      <c r="E14" s="128" t="s">
        <v>9</v>
      </c>
      <c r="F14" s="49" t="s">
        <v>432</v>
      </c>
      <c r="G14" s="36"/>
    </row>
    <row r="15" spans="1:7" ht="20.399999999999999">
      <c r="A15" s="229" t="s">
        <v>156</v>
      </c>
      <c r="B15" s="8" t="s">
        <v>61</v>
      </c>
      <c r="C15" s="128" t="s">
        <v>81</v>
      </c>
      <c r="D15" s="225"/>
      <c r="E15" s="128" t="s">
        <v>1</v>
      </c>
      <c r="F15" s="49" t="s">
        <v>1642</v>
      </c>
      <c r="G15" s="36" t="s">
        <v>537</v>
      </c>
    </row>
    <row r="16" spans="1:7">
      <c r="A16" s="229" t="s">
        <v>157</v>
      </c>
      <c r="B16" s="8" t="s">
        <v>60</v>
      </c>
      <c r="C16" s="128" t="s">
        <v>48</v>
      </c>
      <c r="D16" s="225"/>
      <c r="E16" s="128" t="s">
        <v>1</v>
      </c>
      <c r="F16" s="48" t="s">
        <v>427</v>
      </c>
      <c r="G16" s="36"/>
    </row>
    <row r="17" spans="1:7">
      <c r="A17" s="229" t="s">
        <v>158</v>
      </c>
      <c r="B17" s="8" t="s">
        <v>27</v>
      </c>
      <c r="C17" s="128" t="s">
        <v>666</v>
      </c>
      <c r="D17" s="225"/>
      <c r="E17" s="128" t="s">
        <v>9</v>
      </c>
      <c r="F17" s="48" t="s">
        <v>428</v>
      </c>
      <c r="G17" s="36"/>
    </row>
    <row r="18" spans="1:7" ht="24">
      <c r="A18" s="229" t="s">
        <v>159</v>
      </c>
      <c r="B18" s="8" t="s">
        <v>30</v>
      </c>
      <c r="C18" s="128" t="s">
        <v>666</v>
      </c>
      <c r="D18" s="226"/>
      <c r="E18" s="128" t="s">
        <v>9</v>
      </c>
      <c r="F18" s="49" t="s">
        <v>432</v>
      </c>
      <c r="G18" s="36"/>
    </row>
    <row r="19" spans="1:7" ht="84">
      <c r="A19" s="229" t="s">
        <v>160</v>
      </c>
      <c r="B19" s="8" t="s">
        <v>18</v>
      </c>
      <c r="C19" s="128" t="s">
        <v>1849</v>
      </c>
      <c r="D19" s="128" t="s">
        <v>1091</v>
      </c>
      <c r="E19" s="128" t="s">
        <v>9</v>
      </c>
      <c r="F19" s="49" t="s">
        <v>872</v>
      </c>
      <c r="G19" s="36" t="s">
        <v>870</v>
      </c>
    </row>
    <row r="20" spans="1:7">
      <c r="A20" s="229" t="s">
        <v>161</v>
      </c>
      <c r="B20" s="8" t="s">
        <v>49</v>
      </c>
      <c r="C20" s="128" t="s">
        <v>666</v>
      </c>
      <c r="D20" s="224"/>
      <c r="E20" s="128" t="s">
        <v>9</v>
      </c>
      <c r="F20" s="48" t="s">
        <v>429</v>
      </c>
      <c r="G20" s="36" t="s">
        <v>847</v>
      </c>
    </row>
    <row r="21" spans="1:7">
      <c r="A21" s="229" t="s">
        <v>376</v>
      </c>
      <c r="B21" s="8" t="s">
        <v>249</v>
      </c>
      <c r="C21" s="44" t="s">
        <v>887</v>
      </c>
      <c r="D21" s="225"/>
      <c r="E21" s="44" t="s">
        <v>1</v>
      </c>
      <c r="F21" s="48" t="s">
        <v>518</v>
      </c>
      <c r="G21" s="231"/>
    </row>
    <row r="22" spans="1:7">
      <c r="A22" s="229" t="s">
        <v>377</v>
      </c>
      <c r="B22" s="8" t="s">
        <v>264</v>
      </c>
      <c r="C22" s="44" t="s">
        <v>85</v>
      </c>
      <c r="D22" s="225"/>
      <c r="E22" s="44" t="s">
        <v>1</v>
      </c>
      <c r="F22" s="48" t="s">
        <v>430</v>
      </c>
      <c r="G22" s="231"/>
    </row>
    <row r="23" spans="1:7">
      <c r="A23" s="229" t="s">
        <v>407</v>
      </c>
      <c r="B23" s="8" t="s">
        <v>408</v>
      </c>
      <c r="C23" s="44" t="s">
        <v>666</v>
      </c>
      <c r="D23" s="225"/>
      <c r="E23" s="44" t="s">
        <v>9</v>
      </c>
      <c r="F23" s="48" t="s">
        <v>431</v>
      </c>
      <c r="G23" s="42"/>
    </row>
    <row r="24" spans="1:7" ht="20.399999999999999">
      <c r="A24" s="229" t="s">
        <v>446</v>
      </c>
      <c r="B24" s="8" t="s">
        <v>404</v>
      </c>
      <c r="C24" s="44" t="s">
        <v>31</v>
      </c>
      <c r="D24" s="225"/>
      <c r="E24" s="44" t="s">
        <v>1</v>
      </c>
      <c r="F24" s="48" t="s">
        <v>501</v>
      </c>
      <c r="G24" s="36" t="s">
        <v>536</v>
      </c>
    </row>
    <row r="25" spans="1:7">
      <c r="A25" s="229" t="s">
        <v>498</v>
      </c>
      <c r="B25" s="8" t="s">
        <v>715</v>
      </c>
      <c r="C25" s="55" t="s">
        <v>1850</v>
      </c>
      <c r="D25" s="226"/>
      <c r="E25" s="55" t="s">
        <v>9</v>
      </c>
      <c r="F25" s="56" t="s">
        <v>503</v>
      </c>
      <c r="G25" s="231"/>
    </row>
    <row r="26" spans="1:7">
      <c r="A26" s="229" t="s">
        <v>500</v>
      </c>
      <c r="B26" s="8" t="s">
        <v>502</v>
      </c>
      <c r="C26" s="55" t="s">
        <v>667</v>
      </c>
      <c r="D26" s="128" t="s">
        <v>1092</v>
      </c>
      <c r="E26" s="55" t="s">
        <v>9</v>
      </c>
      <c r="F26" s="56" t="s">
        <v>418</v>
      </c>
      <c r="G26" s="36"/>
    </row>
    <row r="27" spans="1:7" ht="60">
      <c r="A27" s="229" t="s">
        <v>520</v>
      </c>
      <c r="B27" s="8" t="s">
        <v>444</v>
      </c>
      <c r="C27" s="128" t="s">
        <v>1851</v>
      </c>
      <c r="D27" s="224"/>
      <c r="E27" s="128" t="s">
        <v>9</v>
      </c>
      <c r="F27" s="57" t="s">
        <v>1646</v>
      </c>
      <c r="G27" s="231" t="s">
        <v>939</v>
      </c>
    </row>
    <row r="28" spans="1:7">
      <c r="A28" s="229" t="s">
        <v>673</v>
      </c>
      <c r="B28" s="8" t="s">
        <v>676</v>
      </c>
      <c r="C28" s="128" t="s">
        <v>31</v>
      </c>
      <c r="D28" s="225"/>
      <c r="E28" s="128" t="s">
        <v>1</v>
      </c>
      <c r="F28" s="57" t="s">
        <v>1121</v>
      </c>
      <c r="G28" s="231"/>
    </row>
    <row r="29" spans="1:7" ht="24">
      <c r="A29" s="229" t="s">
        <v>674</v>
      </c>
      <c r="B29" s="8" t="s">
        <v>557</v>
      </c>
      <c r="C29" s="128" t="s">
        <v>48</v>
      </c>
      <c r="D29" s="225"/>
      <c r="E29" s="128" t="s">
        <v>1</v>
      </c>
      <c r="F29" s="57" t="s">
        <v>677</v>
      </c>
      <c r="G29" s="231"/>
    </row>
    <row r="30" spans="1:7" ht="24">
      <c r="A30" s="229" t="s">
        <v>672</v>
      </c>
      <c r="B30" s="8" t="s">
        <v>624</v>
      </c>
      <c r="C30" s="128" t="s">
        <v>675</v>
      </c>
      <c r="D30" s="225"/>
      <c r="E30" s="128" t="s">
        <v>1</v>
      </c>
      <c r="F30" s="57" t="s">
        <v>627</v>
      </c>
      <c r="G30" s="231"/>
    </row>
    <row r="31" spans="1:7" ht="36">
      <c r="A31" s="229" t="s">
        <v>684</v>
      </c>
      <c r="B31" s="8" t="s">
        <v>596</v>
      </c>
      <c r="C31" s="128" t="s">
        <v>1041</v>
      </c>
      <c r="D31" s="225"/>
      <c r="E31" s="128" t="s">
        <v>1</v>
      </c>
      <c r="F31" s="57" t="s">
        <v>661</v>
      </c>
      <c r="G31" s="231"/>
    </row>
    <row r="32" spans="1:7" ht="36">
      <c r="A32" s="229" t="s">
        <v>685</v>
      </c>
      <c r="B32" s="8" t="s">
        <v>584</v>
      </c>
      <c r="C32" s="128" t="s">
        <v>1042</v>
      </c>
      <c r="D32" s="226"/>
      <c r="E32" s="128" t="s">
        <v>1</v>
      </c>
      <c r="F32" s="57" t="s">
        <v>661</v>
      </c>
      <c r="G32" s="231"/>
    </row>
    <row r="33" spans="1:7" ht="24">
      <c r="A33" s="230" t="s">
        <v>720</v>
      </c>
      <c r="B33" s="79" t="s">
        <v>625</v>
      </c>
      <c r="C33" s="78" t="s">
        <v>675</v>
      </c>
      <c r="D33" s="78"/>
      <c r="E33" s="78" t="s">
        <v>1</v>
      </c>
      <c r="F33" s="80" t="s">
        <v>723</v>
      </c>
      <c r="G33" s="232" t="s">
        <v>194</v>
      </c>
    </row>
    <row r="34" spans="1:7">
      <c r="A34" s="229" t="s">
        <v>721</v>
      </c>
      <c r="B34" s="8" t="s">
        <v>722</v>
      </c>
      <c r="C34" s="128" t="s">
        <v>1852</v>
      </c>
      <c r="D34" s="128"/>
      <c r="E34" s="128" t="s">
        <v>1</v>
      </c>
      <c r="F34" s="57" t="s">
        <v>1357</v>
      </c>
      <c r="G34" s="36" t="s">
        <v>1358</v>
      </c>
    </row>
    <row r="35" spans="1:7">
      <c r="A35" s="229" t="s">
        <v>730</v>
      </c>
      <c r="B35" s="8" t="s">
        <v>731</v>
      </c>
      <c r="C35" s="128" t="s">
        <v>1853</v>
      </c>
      <c r="D35" s="128" t="s">
        <v>1093</v>
      </c>
      <c r="E35" s="128" t="s">
        <v>9</v>
      </c>
      <c r="F35" s="57" t="s">
        <v>618</v>
      </c>
      <c r="G35" s="231"/>
    </row>
    <row r="36" spans="1:7">
      <c r="A36" s="229" t="s">
        <v>735</v>
      </c>
      <c r="B36" s="8" t="s">
        <v>736</v>
      </c>
      <c r="C36" s="128" t="s">
        <v>969</v>
      </c>
      <c r="D36" s="128" t="s">
        <v>1093</v>
      </c>
      <c r="E36" s="128" t="s">
        <v>9</v>
      </c>
      <c r="F36" s="57" t="s">
        <v>621</v>
      </c>
      <c r="G36" s="231"/>
    </row>
    <row r="37" spans="1:7" ht="24">
      <c r="A37" s="229" t="s">
        <v>790</v>
      </c>
      <c r="B37" s="8" t="s">
        <v>791</v>
      </c>
      <c r="C37" s="128" t="s">
        <v>1359</v>
      </c>
      <c r="D37" s="128"/>
      <c r="E37" s="128" t="s">
        <v>1</v>
      </c>
      <c r="F37" s="57" t="s">
        <v>848</v>
      </c>
      <c r="G37" s="231"/>
    </row>
    <row r="38" spans="1:7">
      <c r="A38" s="229" t="s">
        <v>792</v>
      </c>
      <c r="B38" s="8" t="s">
        <v>793</v>
      </c>
      <c r="C38" s="128" t="s">
        <v>48</v>
      </c>
      <c r="D38" s="128" t="s">
        <v>1093</v>
      </c>
      <c r="E38" s="128" t="s">
        <v>9</v>
      </c>
      <c r="F38" s="57" t="s">
        <v>622</v>
      </c>
      <c r="G38" s="233"/>
    </row>
    <row r="39" spans="1:7" ht="36">
      <c r="A39" s="229" t="s">
        <v>843</v>
      </c>
      <c r="B39" s="8" t="s">
        <v>844</v>
      </c>
      <c r="C39" s="128" t="s">
        <v>85</v>
      </c>
      <c r="D39" s="128"/>
      <c r="E39" s="128" t="s">
        <v>9</v>
      </c>
      <c r="F39" s="57" t="s">
        <v>850</v>
      </c>
      <c r="G39" s="233"/>
    </row>
    <row r="40" spans="1:7" ht="24">
      <c r="A40" s="229" t="s">
        <v>845</v>
      </c>
      <c r="B40" s="8" t="s">
        <v>846</v>
      </c>
      <c r="C40" s="128" t="s">
        <v>888</v>
      </c>
      <c r="D40" s="128" t="s">
        <v>1093</v>
      </c>
      <c r="E40" s="128" t="s">
        <v>9</v>
      </c>
      <c r="F40" s="57" t="s">
        <v>849</v>
      </c>
      <c r="G40" s="233"/>
    </row>
    <row r="41" spans="1:7" ht="24">
      <c r="A41" s="229" t="s">
        <v>803</v>
      </c>
      <c r="B41" s="8" t="s">
        <v>728</v>
      </c>
      <c r="C41" s="128" t="s">
        <v>785</v>
      </c>
      <c r="D41" s="224"/>
      <c r="E41" s="128" t="s">
        <v>1</v>
      </c>
      <c r="F41" s="57" t="s">
        <v>848</v>
      </c>
      <c r="G41" s="233"/>
    </row>
    <row r="42" spans="1:7" ht="24">
      <c r="A42" s="229" t="s">
        <v>855</v>
      </c>
      <c r="B42" s="8" t="s">
        <v>753</v>
      </c>
      <c r="C42" s="128" t="s">
        <v>81</v>
      </c>
      <c r="D42" s="225"/>
      <c r="E42" s="128" t="s">
        <v>9</v>
      </c>
      <c r="F42" s="57" t="s">
        <v>856</v>
      </c>
      <c r="G42" s="233"/>
    </row>
    <row r="43" spans="1:7" ht="24">
      <c r="A43" s="229" t="s">
        <v>865</v>
      </c>
      <c r="B43" s="8" t="s">
        <v>867</v>
      </c>
      <c r="C43" s="128" t="s">
        <v>81</v>
      </c>
      <c r="D43" s="225"/>
      <c r="E43" s="128" t="s">
        <v>1</v>
      </c>
      <c r="F43" s="57" t="s">
        <v>866</v>
      </c>
      <c r="G43" s="233"/>
    </row>
    <row r="44" spans="1:7" ht="24">
      <c r="A44" s="229" t="s">
        <v>873</v>
      </c>
      <c r="B44" s="8" t="s">
        <v>874</v>
      </c>
      <c r="C44" s="128" t="s">
        <v>48</v>
      </c>
      <c r="D44" s="225"/>
      <c r="E44" s="128" t="s">
        <v>1</v>
      </c>
      <c r="F44" s="57" t="s">
        <v>875</v>
      </c>
      <c r="G44" s="233"/>
    </row>
    <row r="45" spans="1:7" ht="48">
      <c r="A45" s="229" t="s">
        <v>876</v>
      </c>
      <c r="B45" s="8" t="s">
        <v>770</v>
      </c>
      <c r="C45" s="128" t="s">
        <v>1854</v>
      </c>
      <c r="D45" s="226"/>
      <c r="E45" s="128" t="s">
        <v>1</v>
      </c>
      <c r="F45" s="57" t="s">
        <v>880</v>
      </c>
      <c r="G45" s="233"/>
    </row>
    <row r="46" spans="1:7" ht="24">
      <c r="A46" s="229" t="s">
        <v>877</v>
      </c>
      <c r="B46" s="8" t="s">
        <v>878</v>
      </c>
      <c r="C46" s="128" t="s">
        <v>970</v>
      </c>
      <c r="D46" s="128" t="s">
        <v>1093</v>
      </c>
      <c r="E46" s="128" t="s">
        <v>9</v>
      </c>
      <c r="F46" s="57" t="s">
        <v>879</v>
      </c>
      <c r="G46" s="233"/>
    </row>
    <row r="47" spans="1:7" ht="24">
      <c r="A47" s="229" t="s">
        <v>890</v>
      </c>
      <c r="B47" s="8" t="s">
        <v>805</v>
      </c>
      <c r="C47" s="128" t="s">
        <v>3</v>
      </c>
      <c r="D47" s="224"/>
      <c r="E47" s="128" t="s">
        <v>1</v>
      </c>
      <c r="F47" s="57" t="s">
        <v>891</v>
      </c>
      <c r="G47" s="233"/>
    </row>
    <row r="48" spans="1:7" ht="24">
      <c r="A48" s="229" t="s">
        <v>940</v>
      </c>
      <c r="B48" s="8" t="s">
        <v>1045</v>
      </c>
      <c r="C48" s="128" t="s">
        <v>1164</v>
      </c>
      <c r="D48" s="225"/>
      <c r="E48" s="128" t="s">
        <v>1</v>
      </c>
      <c r="F48" s="57" t="s">
        <v>942</v>
      </c>
      <c r="G48" s="233"/>
    </row>
    <row r="49" spans="1:7" ht="24">
      <c r="A49" s="229" t="s">
        <v>965</v>
      </c>
      <c r="B49" s="8" t="s">
        <v>1046</v>
      </c>
      <c r="C49" s="128" t="s">
        <v>34</v>
      </c>
      <c r="D49" s="225"/>
      <c r="E49" s="128" t="s">
        <v>9</v>
      </c>
      <c r="F49" s="57" t="s">
        <v>968</v>
      </c>
      <c r="G49" s="233" t="s">
        <v>1106</v>
      </c>
    </row>
    <row r="50" spans="1:7" ht="36">
      <c r="A50" s="229" t="s">
        <v>987</v>
      </c>
      <c r="B50" s="8" t="s">
        <v>1047</v>
      </c>
      <c r="C50" s="128" t="s">
        <v>1855</v>
      </c>
      <c r="D50" s="225"/>
      <c r="E50" s="128" t="s">
        <v>1</v>
      </c>
      <c r="F50" s="57" t="s">
        <v>988</v>
      </c>
      <c r="G50" s="233"/>
    </row>
    <row r="51" spans="1:7" ht="36">
      <c r="A51" s="229" t="s">
        <v>989</v>
      </c>
      <c r="B51" s="8" t="s">
        <v>955</v>
      </c>
      <c r="C51" s="128" t="s">
        <v>1856</v>
      </c>
      <c r="D51" s="225"/>
      <c r="E51" s="128" t="s">
        <v>1</v>
      </c>
      <c r="F51" s="57" t="s">
        <v>990</v>
      </c>
      <c r="G51" s="233"/>
    </row>
    <row r="52" spans="1:7" ht="36">
      <c r="A52" s="229" t="s">
        <v>993</v>
      </c>
      <c r="B52" s="8" t="s">
        <v>994</v>
      </c>
      <c r="C52" s="128" t="s">
        <v>1857</v>
      </c>
      <c r="D52" s="225"/>
      <c r="E52" s="128" t="s">
        <v>1</v>
      </c>
      <c r="F52" s="57" t="s">
        <v>995</v>
      </c>
      <c r="G52" s="233"/>
    </row>
    <row r="53" spans="1:7" ht="36">
      <c r="A53" s="229" t="s">
        <v>1043</v>
      </c>
      <c r="B53" s="8" t="s">
        <v>1044</v>
      </c>
      <c r="C53" s="128" t="s">
        <v>1858</v>
      </c>
      <c r="D53" s="225"/>
      <c r="E53" s="128" t="s">
        <v>1</v>
      </c>
      <c r="F53" s="57" t="s">
        <v>1480</v>
      </c>
      <c r="G53" s="233"/>
    </row>
    <row r="54" spans="1:7" ht="24">
      <c r="A54" s="229" t="s">
        <v>1125</v>
      </c>
      <c r="B54" s="8" t="s">
        <v>951</v>
      </c>
      <c r="C54" s="128" t="s">
        <v>31</v>
      </c>
      <c r="D54" s="225"/>
      <c r="E54" s="128" t="s">
        <v>1</v>
      </c>
      <c r="F54" s="57" t="s">
        <v>1128</v>
      </c>
      <c r="G54" s="233"/>
    </row>
    <row r="55" spans="1:7" ht="24">
      <c r="A55" s="229" t="s">
        <v>1126</v>
      </c>
      <c r="B55" s="8" t="s">
        <v>1127</v>
      </c>
      <c r="C55" s="128" t="s">
        <v>1859</v>
      </c>
      <c r="D55" s="225"/>
      <c r="E55" s="128" t="s">
        <v>1</v>
      </c>
      <c r="F55" s="57" t="s">
        <v>1128</v>
      </c>
      <c r="G55" s="233"/>
    </row>
    <row r="56" spans="1:7" ht="36">
      <c r="A56" s="229" t="s">
        <v>1134</v>
      </c>
      <c r="B56" s="8" t="s">
        <v>1008</v>
      </c>
      <c r="C56" s="128" t="s">
        <v>31</v>
      </c>
      <c r="E56" s="128" t="s">
        <v>1</v>
      </c>
      <c r="F56" s="57" t="s">
        <v>1135</v>
      </c>
      <c r="G56" s="233"/>
    </row>
    <row r="57" spans="1:7" ht="36">
      <c r="A57" s="229" t="s">
        <v>1165</v>
      </c>
      <c r="B57" s="8" t="s">
        <v>1166</v>
      </c>
      <c r="C57" s="128" t="s">
        <v>31</v>
      </c>
      <c r="E57" s="128" t="s">
        <v>1</v>
      </c>
      <c r="F57" s="57" t="s">
        <v>1167</v>
      </c>
      <c r="G57" s="233"/>
    </row>
    <row r="58" spans="1:7" ht="24">
      <c r="A58" s="229" t="s">
        <v>1650</v>
      </c>
      <c r="B58" s="8" t="s">
        <v>1387</v>
      </c>
      <c r="C58" s="128" t="s">
        <v>31</v>
      </c>
      <c r="E58" s="128" t="s">
        <v>1</v>
      </c>
      <c r="F58" s="57" t="s">
        <v>1651</v>
      </c>
      <c r="G58" s="233"/>
    </row>
    <row r="59" spans="1:7" ht="24">
      <c r="A59" s="229" t="s">
        <v>1652</v>
      </c>
      <c r="B59" s="205" t="s">
        <v>1414</v>
      </c>
      <c r="C59" s="128" t="s">
        <v>3</v>
      </c>
      <c r="E59" s="128" t="s">
        <v>1</v>
      </c>
      <c r="F59" s="57" t="s">
        <v>1655</v>
      </c>
      <c r="G59" s="233"/>
    </row>
    <row r="60" spans="1:7" ht="24">
      <c r="A60" s="229" t="s">
        <v>1653</v>
      </c>
      <c r="B60" s="8" t="s">
        <v>1654</v>
      </c>
      <c r="C60" s="128" t="s">
        <v>48</v>
      </c>
      <c r="E60" s="128" t="s">
        <v>1</v>
      </c>
      <c r="F60" s="57" t="s">
        <v>1656</v>
      </c>
      <c r="G60" s="233"/>
    </row>
    <row r="61" spans="1:7" ht="24">
      <c r="A61" s="236" t="s">
        <v>1862</v>
      </c>
      <c r="B61" s="227" t="s">
        <v>1678</v>
      </c>
      <c r="C61" s="128" t="s">
        <v>3</v>
      </c>
      <c r="D61" s="35"/>
      <c r="E61" s="128" t="s">
        <v>1</v>
      </c>
      <c r="F61" s="237" t="s">
        <v>1866</v>
      </c>
      <c r="G61" s="238"/>
    </row>
    <row r="62" spans="1:7" ht="24">
      <c r="A62" s="229" t="s">
        <v>1860</v>
      </c>
      <c r="B62" s="8" t="s">
        <v>1861</v>
      </c>
      <c r="C62" s="128" t="s">
        <v>3</v>
      </c>
      <c r="D62" s="35"/>
      <c r="E62" s="128" t="s">
        <v>1</v>
      </c>
      <c r="F62" s="234" t="s">
        <v>1864</v>
      </c>
      <c r="G62" s="235"/>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B1" activePane="topRight" state="frozen"/>
      <selection pane="topRight" activeCell="F8" sqref="F8:F14"/>
    </sheetView>
  </sheetViews>
  <sheetFormatPr defaultColWidth="11.5546875" defaultRowHeight="14.4"/>
  <cols>
    <col min="1" max="1" width="51.6640625" customWidth="1"/>
    <col min="2" max="2" width="2" customWidth="1"/>
    <col min="3" max="3" width="56.88671875" customWidth="1"/>
    <col min="4" max="4" width="70.5546875" customWidth="1"/>
    <col min="5" max="5" width="1.6640625" customWidth="1"/>
    <col min="6" max="6" width="65.109375" customWidth="1"/>
    <col min="7" max="7" width="33" customWidth="1"/>
    <col min="8" max="8" width="25.33203125" customWidth="1"/>
    <col min="9" max="9" width="40.88671875" customWidth="1"/>
    <col min="10" max="10" width="24.88671875" customWidth="1"/>
    <col min="11" max="11" width="29.33203125" customWidth="1"/>
    <col min="12" max="12" width="2.44140625" customWidth="1"/>
    <col min="13" max="13" width="65.5546875" customWidth="1"/>
    <col min="14" max="14" width="31.33203125" customWidth="1"/>
    <col min="15" max="15" width="19.44140625" customWidth="1"/>
    <col min="16" max="16" width="39.5546875" customWidth="1"/>
    <col min="17" max="18" width="23" customWidth="1"/>
    <col min="19" max="19" width="1.109375" customWidth="1"/>
    <col min="20" max="20" width="68.6640625" customWidth="1"/>
    <col min="21" max="21" width="2" customWidth="1"/>
    <col min="22" max="22" width="50.33203125" customWidth="1"/>
    <col min="23" max="24" width="22.88671875" customWidth="1"/>
    <col min="25" max="25" width="23.5546875" customWidth="1"/>
    <col min="26" max="26" width="25.6640625" customWidth="1"/>
    <col min="27" max="27" width="23.44140625" customWidth="1"/>
    <col min="28" max="28" width="1.88671875" customWidth="1"/>
    <col min="29" max="29" width="63" customWidth="1"/>
    <col min="30" max="30" width="29.44140625" customWidth="1"/>
    <col min="31" max="31" width="17.88671875" customWidth="1"/>
    <col min="32" max="32" width="13.88671875" customWidth="1"/>
    <col min="34" max="34" width="22.6640625" customWidth="1"/>
    <col min="35" max="35" width="20.109375" customWidth="1"/>
  </cols>
  <sheetData>
    <row r="1" spans="1:37" ht="25.8">
      <c r="A1" s="334" t="s">
        <v>1460</v>
      </c>
      <c r="B1" s="335"/>
      <c r="C1" s="335"/>
      <c r="D1" s="335"/>
      <c r="E1" s="335"/>
      <c r="F1" s="335"/>
      <c r="G1" s="335"/>
      <c r="H1" s="335"/>
      <c r="I1" s="335"/>
      <c r="J1" s="335"/>
      <c r="K1" s="335"/>
      <c r="L1" s="335"/>
      <c r="M1" s="335"/>
      <c r="N1" s="335"/>
      <c r="O1" s="335"/>
      <c r="P1" s="335"/>
      <c r="Q1" s="335"/>
      <c r="R1" s="335"/>
      <c r="S1" s="335"/>
      <c r="T1" s="335"/>
      <c r="U1" s="172"/>
      <c r="V1" s="172"/>
      <c r="W1" s="172"/>
      <c r="X1" s="172"/>
      <c r="Y1" s="172"/>
      <c r="Z1" s="172"/>
      <c r="AA1" s="172"/>
      <c r="AB1" s="172"/>
      <c r="AC1" s="172"/>
      <c r="AD1" s="172"/>
      <c r="AE1" s="172"/>
      <c r="AF1" s="172"/>
      <c r="AG1" s="172"/>
      <c r="AH1" s="172"/>
      <c r="AI1" s="172"/>
      <c r="AJ1" s="172"/>
      <c r="AK1" s="172"/>
    </row>
    <row r="2" spans="1:37" ht="18.75" customHeight="1" thickBot="1">
      <c r="A2" s="336" t="s">
        <v>1573</v>
      </c>
      <c r="B2" s="336"/>
      <c r="C2" s="336"/>
      <c r="D2" s="336"/>
      <c r="E2" s="336"/>
      <c r="F2" s="336"/>
      <c r="G2" s="336"/>
      <c r="H2" s="336"/>
      <c r="I2" s="336"/>
      <c r="J2" s="336"/>
      <c r="K2" s="336"/>
      <c r="L2" s="336"/>
      <c r="M2" s="336"/>
      <c r="N2" s="336"/>
      <c r="O2" s="336"/>
      <c r="P2" s="336"/>
      <c r="Q2" s="336"/>
      <c r="R2" s="336"/>
      <c r="S2" s="336"/>
      <c r="T2" s="336"/>
      <c r="U2" s="163"/>
      <c r="V2" s="163"/>
      <c r="W2" s="163"/>
      <c r="X2" s="163"/>
      <c r="Y2" s="163"/>
      <c r="Z2" s="163"/>
      <c r="AA2" s="163"/>
      <c r="AB2" s="163"/>
      <c r="AC2" s="163"/>
      <c r="AD2" s="163"/>
      <c r="AE2" s="163"/>
      <c r="AF2" s="163"/>
      <c r="AG2" s="163"/>
      <c r="AH2" s="163"/>
      <c r="AI2" s="163"/>
      <c r="AJ2" s="163"/>
      <c r="AK2" s="163"/>
    </row>
    <row r="3" spans="1:37" ht="26.4" thickBot="1">
      <c r="A3" s="173" t="s">
        <v>191</v>
      </c>
      <c r="B3" s="165"/>
      <c r="C3" s="173" t="s">
        <v>1818</v>
      </c>
      <c r="D3" s="173" t="s">
        <v>1490</v>
      </c>
      <c r="E3" s="165"/>
      <c r="F3" s="173" t="s">
        <v>1342</v>
      </c>
      <c r="G3" s="331" t="s">
        <v>1423</v>
      </c>
      <c r="H3" s="332"/>
      <c r="I3" s="332"/>
      <c r="J3" s="332"/>
      <c r="K3" s="333"/>
      <c r="L3" s="165"/>
      <c r="M3" s="173" t="s">
        <v>1323</v>
      </c>
      <c r="N3" s="337" t="s">
        <v>1322</v>
      </c>
      <c r="O3" s="338"/>
      <c r="P3" s="338"/>
      <c r="Q3" s="338"/>
      <c r="R3" s="339"/>
      <c r="S3" s="163"/>
      <c r="T3" s="187" t="s">
        <v>1324</v>
      </c>
      <c r="U3" s="163"/>
      <c r="V3" s="173" t="s">
        <v>1575</v>
      </c>
      <c r="W3" s="331" t="s">
        <v>1490</v>
      </c>
      <c r="X3" s="332"/>
      <c r="Y3" s="332"/>
      <c r="Z3" s="332"/>
      <c r="AA3" s="333"/>
      <c r="AB3" s="163"/>
      <c r="AC3" s="173" t="s">
        <v>1343</v>
      </c>
      <c r="AD3" s="331" t="s">
        <v>1490</v>
      </c>
      <c r="AE3" s="332"/>
      <c r="AF3" s="332"/>
      <c r="AG3" s="332"/>
      <c r="AH3" s="332"/>
      <c r="AI3" s="333"/>
      <c r="AJ3" s="163"/>
      <c r="AK3" s="163"/>
    </row>
    <row r="4" spans="1:37" ht="51.6" customHeight="1" thickBot="1">
      <c r="A4" s="174" t="s">
        <v>1420</v>
      </c>
      <c r="B4" s="171"/>
      <c r="C4" s="212" t="s">
        <v>1817</v>
      </c>
      <c r="D4" s="196"/>
      <c r="E4" s="165"/>
      <c r="F4" s="196" t="s">
        <v>1421</v>
      </c>
      <c r="G4" s="197" t="s">
        <v>1169</v>
      </c>
      <c r="H4" s="197" t="s">
        <v>1269</v>
      </c>
      <c r="I4" s="197" t="s">
        <v>1170</v>
      </c>
      <c r="J4" s="197" t="s">
        <v>1171</v>
      </c>
      <c r="K4" s="197" t="s">
        <v>1172</v>
      </c>
      <c r="L4" s="164"/>
      <c r="M4" s="198" t="s">
        <v>1422</v>
      </c>
      <c r="N4" s="175" t="s">
        <v>1169</v>
      </c>
      <c r="O4" s="175" t="s">
        <v>1269</v>
      </c>
      <c r="P4" s="175" t="s">
        <v>1170</v>
      </c>
      <c r="Q4" s="175" t="s">
        <v>1171</v>
      </c>
      <c r="R4" s="175" t="s">
        <v>1172</v>
      </c>
      <c r="S4" s="163"/>
      <c r="T4" s="188" t="s">
        <v>1325</v>
      </c>
      <c r="U4" s="163"/>
      <c r="V4" s="200" t="s">
        <v>1478</v>
      </c>
      <c r="W4" s="197" t="s">
        <v>1169</v>
      </c>
      <c r="X4" s="197" t="s">
        <v>1269</v>
      </c>
      <c r="Y4" s="197" t="s">
        <v>1170</v>
      </c>
      <c r="Z4" s="197" t="s">
        <v>1171</v>
      </c>
      <c r="AA4" s="197" t="s">
        <v>1172</v>
      </c>
      <c r="AB4" s="163"/>
      <c r="AC4" s="199" t="s">
        <v>1463</v>
      </c>
      <c r="AD4" s="197" t="s">
        <v>1169</v>
      </c>
      <c r="AE4" s="197" t="s">
        <v>1269</v>
      </c>
      <c r="AF4" s="197" t="s">
        <v>1522</v>
      </c>
      <c r="AG4" s="197" t="s">
        <v>1170</v>
      </c>
      <c r="AH4" s="197" t="s">
        <v>1171</v>
      </c>
      <c r="AI4" s="197" t="s">
        <v>1172</v>
      </c>
      <c r="AJ4" s="163"/>
      <c r="AK4" s="163"/>
    </row>
    <row r="5" spans="1:37" ht="25.8">
      <c r="A5" s="176" t="s">
        <v>1424</v>
      </c>
      <c r="B5" s="166"/>
      <c r="C5" s="210" t="s">
        <v>1689</v>
      </c>
      <c r="D5" s="211"/>
      <c r="E5" s="165"/>
      <c r="F5" s="182" t="s">
        <v>1049</v>
      </c>
      <c r="G5" s="183"/>
      <c r="H5" s="183"/>
      <c r="I5" s="183"/>
      <c r="J5" s="183"/>
      <c r="K5" s="183" t="s">
        <v>1609</v>
      </c>
      <c r="L5" s="163"/>
      <c r="M5" s="185" t="s">
        <v>1270</v>
      </c>
      <c r="N5" s="185" t="s">
        <v>1173</v>
      </c>
      <c r="O5" s="185" t="s">
        <v>1174</v>
      </c>
      <c r="P5" s="185" t="s">
        <v>1175</v>
      </c>
      <c r="Q5" s="185" t="s">
        <v>1176</v>
      </c>
      <c r="R5" s="185" t="s">
        <v>1297</v>
      </c>
      <c r="S5" s="163"/>
      <c r="T5" s="189" t="s">
        <v>1326</v>
      </c>
      <c r="U5" s="163"/>
      <c r="V5" s="195" t="s">
        <v>1481</v>
      </c>
      <c r="W5" s="195"/>
      <c r="X5" s="195" t="s">
        <v>1491</v>
      </c>
      <c r="Y5" s="195"/>
      <c r="Z5" s="195" t="s">
        <v>1492</v>
      </c>
      <c r="AA5" s="195" t="s">
        <v>1493</v>
      </c>
      <c r="AB5" s="163"/>
      <c r="AC5" s="195" t="s">
        <v>1344</v>
      </c>
      <c r="AD5" s="195" t="s">
        <v>1521</v>
      </c>
      <c r="AE5" s="195" t="s">
        <v>1523</v>
      </c>
      <c r="AF5" s="195" t="s">
        <v>1524</v>
      </c>
      <c r="AG5" s="195"/>
      <c r="AH5" s="195" t="s">
        <v>1525</v>
      </c>
      <c r="AI5" s="195" t="s">
        <v>1526</v>
      </c>
      <c r="AJ5" s="163"/>
      <c r="AK5" s="163"/>
    </row>
    <row r="6" spans="1:37" ht="25.8">
      <c r="A6" s="177" t="s">
        <v>1425</v>
      </c>
      <c r="B6" s="166"/>
      <c r="C6" s="210" t="s">
        <v>1688</v>
      </c>
      <c r="D6" s="211"/>
      <c r="E6" s="165"/>
      <c r="F6" s="182" t="s">
        <v>1050</v>
      </c>
      <c r="G6" s="183"/>
      <c r="H6" s="183"/>
      <c r="I6" s="183"/>
      <c r="J6" s="183"/>
      <c r="K6" s="183" t="s">
        <v>1610</v>
      </c>
      <c r="L6" s="163"/>
      <c r="M6" s="185" t="s">
        <v>1275</v>
      </c>
      <c r="N6" s="185" t="s">
        <v>1177</v>
      </c>
      <c r="O6" s="185" t="s">
        <v>1178</v>
      </c>
      <c r="P6" s="185" t="s">
        <v>1179</v>
      </c>
      <c r="Q6" s="185" t="s">
        <v>1180</v>
      </c>
      <c r="R6" s="185" t="s">
        <v>1298</v>
      </c>
      <c r="S6" s="163"/>
      <c r="T6" s="189" t="s">
        <v>1327</v>
      </c>
      <c r="U6" s="163"/>
      <c r="V6" s="195"/>
      <c r="W6" s="195"/>
      <c r="X6" s="195"/>
      <c r="Y6" s="195"/>
      <c r="Z6" s="195"/>
      <c r="AA6" s="195"/>
      <c r="AB6" s="163"/>
      <c r="AC6" s="195" t="s">
        <v>1345</v>
      </c>
      <c r="AD6" s="195" t="s">
        <v>1529</v>
      </c>
      <c r="AE6" s="195" t="s">
        <v>1527</v>
      </c>
      <c r="AF6" s="195" t="s">
        <v>1528</v>
      </c>
      <c r="AG6" s="195"/>
      <c r="AH6" s="195" t="s">
        <v>1530</v>
      </c>
      <c r="AI6" s="195" t="s">
        <v>1531</v>
      </c>
      <c r="AJ6" s="163"/>
      <c r="AK6" s="163"/>
    </row>
    <row r="7" spans="1:37" ht="25.8">
      <c r="A7" s="177" t="s">
        <v>1426</v>
      </c>
      <c r="B7" s="166"/>
      <c r="C7" s="210" t="s">
        <v>1687</v>
      </c>
      <c r="D7" s="211"/>
      <c r="E7" s="165"/>
      <c r="F7" s="182" t="s">
        <v>1051</v>
      </c>
      <c r="G7" s="183"/>
      <c r="H7" s="183"/>
      <c r="I7" s="183"/>
      <c r="J7" s="183"/>
      <c r="K7" s="183" t="s">
        <v>1611</v>
      </c>
      <c r="L7" s="163"/>
      <c r="M7" s="185" t="s">
        <v>1274</v>
      </c>
      <c r="N7" s="185" t="s">
        <v>1181</v>
      </c>
      <c r="O7" s="185" t="s">
        <v>1182</v>
      </c>
      <c r="P7" s="185" t="s">
        <v>1183</v>
      </c>
      <c r="Q7" s="185" t="s">
        <v>1184</v>
      </c>
      <c r="R7" s="185" t="s">
        <v>1299</v>
      </c>
      <c r="S7" s="163"/>
      <c r="T7" s="190" t="s">
        <v>1328</v>
      </c>
      <c r="U7" s="163"/>
      <c r="V7" s="195" t="s">
        <v>1482</v>
      </c>
      <c r="W7" s="195"/>
      <c r="X7" s="195" t="s">
        <v>1496</v>
      </c>
      <c r="Y7" s="195"/>
      <c r="Z7" s="195" t="s">
        <v>1494</v>
      </c>
      <c r="AA7" s="195" t="s">
        <v>1495</v>
      </c>
      <c r="AB7" s="163"/>
      <c r="AC7" s="195" t="s">
        <v>1346</v>
      </c>
      <c r="AD7" s="195" t="s">
        <v>1534</v>
      </c>
      <c r="AE7" s="195" t="s">
        <v>1535</v>
      </c>
      <c r="AF7" s="195" t="s">
        <v>1536</v>
      </c>
      <c r="AG7" s="195"/>
      <c r="AH7" s="195" t="s">
        <v>1532</v>
      </c>
      <c r="AI7" s="195" t="s">
        <v>1533</v>
      </c>
      <c r="AJ7" s="163"/>
      <c r="AK7" s="163"/>
    </row>
    <row r="8" spans="1:37" ht="25.8">
      <c r="A8" s="177" t="s">
        <v>1427</v>
      </c>
      <c r="B8" s="166"/>
      <c r="C8" s="210" t="s">
        <v>1690</v>
      </c>
      <c r="D8" s="211"/>
      <c r="E8" s="165"/>
      <c r="F8" s="182" t="s">
        <v>1052</v>
      </c>
      <c r="G8" s="183"/>
      <c r="H8" s="183"/>
      <c r="I8" s="183"/>
      <c r="J8" s="183"/>
      <c r="K8" s="183" t="s">
        <v>1612</v>
      </c>
      <c r="L8" s="163"/>
      <c r="M8" s="185" t="s">
        <v>1273</v>
      </c>
      <c r="N8" s="185" t="s">
        <v>1185</v>
      </c>
      <c r="O8" s="185" t="s">
        <v>1186</v>
      </c>
      <c r="P8" s="185" t="s">
        <v>1187</v>
      </c>
      <c r="Q8" s="185" t="s">
        <v>1188</v>
      </c>
      <c r="R8" s="185" t="s">
        <v>1300</v>
      </c>
      <c r="S8" s="163"/>
      <c r="T8" s="189" t="s">
        <v>1329</v>
      </c>
      <c r="U8" s="163"/>
      <c r="V8" s="195" t="s">
        <v>1483</v>
      </c>
      <c r="W8" s="195"/>
      <c r="X8" s="195" t="s">
        <v>1499</v>
      </c>
      <c r="Y8" s="195"/>
      <c r="Z8" s="195" t="s">
        <v>1497</v>
      </c>
      <c r="AA8" s="195" t="s">
        <v>1498</v>
      </c>
      <c r="AB8" s="163"/>
      <c r="AC8" s="195" t="s">
        <v>1347</v>
      </c>
      <c r="AD8" s="195" t="s">
        <v>1537</v>
      </c>
      <c r="AE8" s="195" t="s">
        <v>1538</v>
      </c>
      <c r="AF8" s="195" t="s">
        <v>1539</v>
      </c>
      <c r="AG8" s="195"/>
      <c r="AH8" s="195" t="s">
        <v>1540</v>
      </c>
      <c r="AI8" s="195" t="s">
        <v>1541</v>
      </c>
      <c r="AJ8" s="163"/>
      <c r="AK8" s="163"/>
    </row>
    <row r="9" spans="1:37" ht="25.8">
      <c r="A9" s="177" t="s">
        <v>1428</v>
      </c>
      <c r="B9" s="166"/>
      <c r="C9" s="210" t="s">
        <v>1691</v>
      </c>
      <c r="D9" s="211"/>
      <c r="E9" s="165"/>
      <c r="F9" s="182" t="s">
        <v>1053</v>
      </c>
      <c r="G9" s="183"/>
      <c r="H9" s="183"/>
      <c r="I9" s="183"/>
      <c r="J9" s="183"/>
      <c r="K9" s="183" t="s">
        <v>1613</v>
      </c>
      <c r="L9" s="163"/>
      <c r="M9" s="185" t="s">
        <v>1272</v>
      </c>
      <c r="N9" s="185" t="s">
        <v>1189</v>
      </c>
      <c r="O9" s="185" t="s">
        <v>1190</v>
      </c>
      <c r="P9" s="185" t="s">
        <v>1191</v>
      </c>
      <c r="Q9" s="185" t="s">
        <v>1192</v>
      </c>
      <c r="R9" s="185" t="s">
        <v>1301</v>
      </c>
      <c r="S9" s="163"/>
      <c r="T9" s="189" t="s">
        <v>1330</v>
      </c>
      <c r="U9" s="163"/>
      <c r="V9" s="195" t="s">
        <v>1484</v>
      </c>
      <c r="W9" s="195"/>
      <c r="X9" s="195" t="s">
        <v>1502</v>
      </c>
      <c r="Y9" s="195"/>
      <c r="Z9" s="195" t="s">
        <v>1500</v>
      </c>
      <c r="AA9" s="195" t="s">
        <v>1501</v>
      </c>
      <c r="AB9" s="163"/>
      <c r="AC9" s="195" t="s">
        <v>1348</v>
      </c>
      <c r="AD9" s="195" t="s">
        <v>1542</v>
      </c>
      <c r="AE9" s="195" t="s">
        <v>1543</v>
      </c>
      <c r="AF9" s="195" t="s">
        <v>1544</v>
      </c>
      <c r="AG9" s="195"/>
      <c r="AH9" s="195" t="s">
        <v>1545</v>
      </c>
      <c r="AI9" s="195" t="s">
        <v>1546</v>
      </c>
      <c r="AJ9" s="163"/>
      <c r="AK9" s="163"/>
    </row>
    <row r="10" spans="1:37" ht="25.8">
      <c r="A10" s="177" t="s">
        <v>1429</v>
      </c>
      <c r="B10" s="166"/>
      <c r="C10" s="210" t="s">
        <v>1692</v>
      </c>
      <c r="D10" s="211"/>
      <c r="E10" s="165"/>
      <c r="F10" s="182" t="s">
        <v>1054</v>
      </c>
      <c r="G10" s="183"/>
      <c r="H10" s="183"/>
      <c r="I10" s="183"/>
      <c r="J10" s="183"/>
      <c r="K10" s="183" t="s">
        <v>1623</v>
      </c>
      <c r="L10" s="163"/>
      <c r="M10" s="185" t="s">
        <v>1271</v>
      </c>
      <c r="N10" s="185" t="s">
        <v>1193</v>
      </c>
      <c r="O10" s="185" t="s">
        <v>1194</v>
      </c>
      <c r="P10" s="185" t="s">
        <v>1195</v>
      </c>
      <c r="Q10" s="185" t="s">
        <v>1196</v>
      </c>
      <c r="R10" s="185" t="s">
        <v>1302</v>
      </c>
      <c r="S10" s="163"/>
      <c r="T10" s="191" t="s">
        <v>1331</v>
      </c>
      <c r="U10" s="163"/>
      <c r="V10" s="195" t="s">
        <v>1485</v>
      </c>
      <c r="W10" s="195"/>
      <c r="X10" s="195" t="s">
        <v>1505</v>
      </c>
      <c r="Y10" s="195"/>
      <c r="Z10" s="195" t="s">
        <v>1503</v>
      </c>
      <c r="AA10" s="195" t="s">
        <v>1504</v>
      </c>
      <c r="AB10" s="163"/>
      <c r="AC10" s="195" t="s">
        <v>1349</v>
      </c>
      <c r="AD10" s="195" t="s">
        <v>1547</v>
      </c>
      <c r="AE10" s="195" t="s">
        <v>1548</v>
      </c>
      <c r="AF10" s="195" t="s">
        <v>1549</v>
      </c>
      <c r="AG10" s="195"/>
      <c r="AH10" s="195" t="s">
        <v>1550</v>
      </c>
      <c r="AI10" s="195" t="s">
        <v>1551</v>
      </c>
      <c r="AJ10" s="163"/>
      <c r="AK10" s="163"/>
    </row>
    <row r="11" spans="1:37" ht="25.8">
      <c r="A11" s="177" t="s">
        <v>1430</v>
      </c>
      <c r="B11" s="166"/>
      <c r="C11" s="210"/>
      <c r="D11" s="211"/>
      <c r="E11" s="165"/>
      <c r="F11" s="182" t="s">
        <v>1055</v>
      </c>
      <c r="G11" s="183"/>
      <c r="H11" s="183"/>
      <c r="I11" s="183"/>
      <c r="J11" s="183"/>
      <c r="K11" s="183" t="s">
        <v>1614</v>
      </c>
      <c r="L11" s="163"/>
      <c r="M11" s="185" t="s">
        <v>1276</v>
      </c>
      <c r="N11" s="185" t="s">
        <v>1197</v>
      </c>
      <c r="O11" s="186"/>
      <c r="P11" s="185" t="s">
        <v>1198</v>
      </c>
      <c r="Q11" s="185" t="s">
        <v>1199</v>
      </c>
      <c r="R11" s="185" t="s">
        <v>1303</v>
      </c>
      <c r="S11" s="163"/>
      <c r="T11" s="192"/>
      <c r="U11" s="163"/>
      <c r="V11" s="195"/>
      <c r="W11" s="195"/>
      <c r="X11" s="195"/>
      <c r="Y11" s="195"/>
      <c r="Z11" s="195"/>
      <c r="AA11" s="195"/>
      <c r="AB11" s="163"/>
      <c r="AC11" s="195"/>
      <c r="AD11" s="195"/>
      <c r="AE11" s="195"/>
      <c r="AF11" s="195"/>
      <c r="AG11" s="195"/>
      <c r="AH11" s="195"/>
      <c r="AI11" s="195"/>
      <c r="AJ11" s="163"/>
      <c r="AK11" s="163"/>
    </row>
    <row r="12" spans="1:37" ht="25.8">
      <c r="A12" s="177" t="s">
        <v>1431</v>
      </c>
      <c r="B12" s="166"/>
      <c r="C12" s="210" t="s">
        <v>1693</v>
      </c>
      <c r="D12" s="211"/>
      <c r="E12" s="165"/>
      <c r="F12" s="182" t="s">
        <v>1056</v>
      </c>
      <c r="G12" s="183"/>
      <c r="H12" s="183"/>
      <c r="I12" s="183"/>
      <c r="J12" s="183"/>
      <c r="K12" s="183" t="s">
        <v>1615</v>
      </c>
      <c r="L12" s="163"/>
      <c r="M12" s="185"/>
      <c r="N12" s="185"/>
      <c r="O12" s="185"/>
      <c r="P12" s="185"/>
      <c r="Q12" s="185"/>
      <c r="R12" s="185"/>
      <c r="S12" s="163"/>
      <c r="T12" s="193" t="s">
        <v>1461</v>
      </c>
      <c r="U12" s="163"/>
      <c r="V12" s="195" t="s">
        <v>1486</v>
      </c>
      <c r="W12" s="195"/>
      <c r="X12" s="195" t="s">
        <v>1506</v>
      </c>
      <c r="Y12" s="195"/>
      <c r="Z12" s="195" t="s">
        <v>1507</v>
      </c>
      <c r="AA12" s="195" t="s">
        <v>1508</v>
      </c>
      <c r="AB12" s="163"/>
      <c r="AC12" s="195" t="s">
        <v>1341</v>
      </c>
      <c r="AD12" s="195" t="s">
        <v>1552</v>
      </c>
      <c r="AE12" s="195" t="s">
        <v>1553</v>
      </c>
      <c r="AF12" s="195" t="s">
        <v>1554</v>
      </c>
      <c r="AG12" s="195"/>
      <c r="AH12" s="195" t="s">
        <v>1555</v>
      </c>
      <c r="AI12" s="195" t="s">
        <v>1556</v>
      </c>
      <c r="AJ12" s="163"/>
      <c r="AK12" s="163"/>
    </row>
    <row r="13" spans="1:37" ht="25.8">
      <c r="A13" s="177" t="s">
        <v>1432</v>
      </c>
      <c r="B13" s="166"/>
      <c r="C13" s="210" t="s">
        <v>1694</v>
      </c>
      <c r="D13" s="211"/>
      <c r="E13" s="165"/>
      <c r="F13" s="182" t="s">
        <v>1057</v>
      </c>
      <c r="G13" s="183"/>
      <c r="H13" s="183"/>
      <c r="I13" s="183"/>
      <c r="J13" s="183"/>
      <c r="K13" s="183" t="s">
        <v>1616</v>
      </c>
      <c r="L13" s="163"/>
      <c r="M13" s="185" t="s">
        <v>1277</v>
      </c>
      <c r="N13" s="185" t="s">
        <v>1200</v>
      </c>
      <c r="O13" s="185" t="s">
        <v>1201</v>
      </c>
      <c r="P13" s="185" t="s">
        <v>1202</v>
      </c>
      <c r="Q13" s="185" t="s">
        <v>1203</v>
      </c>
      <c r="R13" s="185" t="s">
        <v>1304</v>
      </c>
      <c r="S13" s="163"/>
      <c r="T13" s="191" t="s">
        <v>1332</v>
      </c>
      <c r="U13" s="163"/>
      <c r="V13" s="195" t="s">
        <v>1487</v>
      </c>
      <c r="W13" s="195"/>
      <c r="X13" s="195" t="s">
        <v>1509</v>
      </c>
      <c r="Y13" s="195"/>
      <c r="Z13" s="195" t="s">
        <v>1510</v>
      </c>
      <c r="AA13" s="195" t="s">
        <v>1511</v>
      </c>
      <c r="AB13" s="163"/>
      <c r="AC13" s="195" t="s">
        <v>1350</v>
      </c>
      <c r="AD13" s="195" t="s">
        <v>1557</v>
      </c>
      <c r="AE13" s="195" t="s">
        <v>1558</v>
      </c>
      <c r="AF13" s="195" t="s">
        <v>1559</v>
      </c>
      <c r="AG13" s="195"/>
      <c r="AH13" s="195" t="s">
        <v>1560</v>
      </c>
      <c r="AI13" s="195" t="s">
        <v>1561</v>
      </c>
      <c r="AJ13" s="163"/>
      <c r="AK13" s="163"/>
    </row>
    <row r="14" spans="1:37" ht="25.8">
      <c r="A14" s="177" t="s">
        <v>1433</v>
      </c>
      <c r="B14" s="166"/>
      <c r="C14" s="210" t="s">
        <v>1695</v>
      </c>
      <c r="D14" s="211"/>
      <c r="E14" s="165"/>
      <c r="F14" s="182" t="s">
        <v>1058</v>
      </c>
      <c r="G14" s="183"/>
      <c r="H14" s="183"/>
      <c r="I14" s="183"/>
      <c r="J14" s="183"/>
      <c r="K14" s="183" t="s">
        <v>1617</v>
      </c>
      <c r="L14" s="163"/>
      <c r="M14" s="185" t="s">
        <v>1278</v>
      </c>
      <c r="N14" s="185" t="s">
        <v>1204</v>
      </c>
      <c r="O14" s="185" t="s">
        <v>1205</v>
      </c>
      <c r="P14" s="185" t="s">
        <v>1206</v>
      </c>
      <c r="Q14" s="185" t="s">
        <v>1207</v>
      </c>
      <c r="R14" s="185" t="s">
        <v>1305</v>
      </c>
      <c r="S14" s="163"/>
      <c r="T14" s="191" t="s">
        <v>1333</v>
      </c>
      <c r="U14" s="163"/>
      <c r="V14" s="195" t="s">
        <v>1488</v>
      </c>
      <c r="W14" s="195"/>
      <c r="X14" s="195" t="s">
        <v>1514</v>
      </c>
      <c r="Y14" s="195"/>
      <c r="Z14" s="195" t="s">
        <v>1512</v>
      </c>
      <c r="AA14" s="195" t="s">
        <v>1513</v>
      </c>
      <c r="AB14" s="163"/>
      <c r="AC14" s="195" t="s">
        <v>1351</v>
      </c>
      <c r="AD14" s="195" t="s">
        <v>1562</v>
      </c>
      <c r="AE14" s="195" t="s">
        <v>1563</v>
      </c>
      <c r="AF14" s="195" t="s">
        <v>1564</v>
      </c>
      <c r="AG14" s="195"/>
      <c r="AH14" s="195" t="s">
        <v>1565</v>
      </c>
      <c r="AI14" s="195" t="s">
        <v>1566</v>
      </c>
      <c r="AJ14" s="163"/>
      <c r="AK14" s="163"/>
    </row>
    <row r="15" spans="1:37" ht="25.8">
      <c r="A15" s="177" t="s">
        <v>1434</v>
      </c>
      <c r="B15" s="166"/>
      <c r="C15" s="210" t="s">
        <v>1696</v>
      </c>
      <c r="D15" s="211"/>
      <c r="E15" s="165"/>
      <c r="F15" s="182" t="s">
        <v>1059</v>
      </c>
      <c r="G15" s="183"/>
      <c r="H15" s="183"/>
      <c r="I15" s="183"/>
      <c r="J15" s="183"/>
      <c r="K15" s="183" t="s">
        <v>1618</v>
      </c>
      <c r="L15" s="163"/>
      <c r="M15" s="185" t="s">
        <v>1279</v>
      </c>
      <c r="N15" s="185" t="s">
        <v>1208</v>
      </c>
      <c r="O15" s="185" t="s">
        <v>1209</v>
      </c>
      <c r="P15" s="185" t="s">
        <v>1210</v>
      </c>
      <c r="Q15" s="185" t="s">
        <v>1211</v>
      </c>
      <c r="R15" s="185" t="s">
        <v>1306</v>
      </c>
      <c r="S15" s="163"/>
      <c r="T15" s="191" t="s">
        <v>1334</v>
      </c>
      <c r="U15" s="163"/>
      <c r="V15" s="195" t="s">
        <v>1352</v>
      </c>
      <c r="W15" s="195"/>
      <c r="X15" s="195"/>
      <c r="Y15" s="195"/>
      <c r="Z15" s="195"/>
      <c r="AA15" s="195"/>
      <c r="AB15" s="163"/>
      <c r="AC15" s="195" t="s">
        <v>1352</v>
      </c>
      <c r="AD15" s="195" t="s">
        <v>1567</v>
      </c>
      <c r="AE15" s="195" t="s">
        <v>1568</v>
      </c>
      <c r="AF15" s="195" t="s">
        <v>1569</v>
      </c>
      <c r="AG15" s="195"/>
      <c r="AH15" s="195" t="s">
        <v>1570</v>
      </c>
      <c r="AI15" s="195" t="s">
        <v>1571</v>
      </c>
      <c r="AJ15" s="163"/>
      <c r="AK15" s="163"/>
    </row>
    <row r="16" spans="1:37" ht="25.8">
      <c r="A16" s="177" t="s">
        <v>1435</v>
      </c>
      <c r="B16" s="166"/>
      <c r="C16" s="210" t="s">
        <v>1697</v>
      </c>
      <c r="D16" s="211"/>
      <c r="E16" s="165"/>
      <c r="F16" s="182" t="s">
        <v>1060</v>
      </c>
      <c r="G16" s="183"/>
      <c r="H16" s="183"/>
      <c r="I16" s="183"/>
      <c r="J16" s="183"/>
      <c r="K16" s="183" t="s">
        <v>1619</v>
      </c>
      <c r="L16" s="163"/>
      <c r="M16" s="185" t="s">
        <v>1280</v>
      </c>
      <c r="N16" s="185" t="s">
        <v>1212</v>
      </c>
      <c r="O16" s="185" t="s">
        <v>1213</v>
      </c>
      <c r="P16" s="185" t="s">
        <v>1214</v>
      </c>
      <c r="Q16" s="185" t="s">
        <v>1215</v>
      </c>
      <c r="R16" s="185" t="s">
        <v>1307</v>
      </c>
      <c r="S16" s="163"/>
      <c r="T16" s="191" t="s">
        <v>1335</v>
      </c>
      <c r="U16" s="163"/>
      <c r="V16" s="195"/>
      <c r="W16" s="195"/>
      <c r="X16" s="195"/>
      <c r="Y16" s="195"/>
      <c r="Z16" s="195"/>
      <c r="AA16" s="195"/>
      <c r="AB16" s="163"/>
      <c r="AC16" s="195"/>
      <c r="AD16" s="195"/>
      <c r="AE16" s="195"/>
      <c r="AF16" s="195"/>
      <c r="AG16" s="195"/>
      <c r="AH16" s="195"/>
      <c r="AI16" s="195"/>
      <c r="AJ16" s="163"/>
      <c r="AK16" s="163"/>
    </row>
    <row r="17" spans="1:37" ht="25.8">
      <c r="A17" s="177" t="s">
        <v>1436</v>
      </c>
      <c r="B17" s="166"/>
      <c r="C17" s="210"/>
      <c r="D17" s="211"/>
      <c r="E17" s="165"/>
      <c r="F17" s="182" t="s">
        <v>1061</v>
      </c>
      <c r="G17" s="183"/>
      <c r="H17" s="183"/>
      <c r="I17" s="183"/>
      <c r="J17" s="183"/>
      <c r="K17" s="183" t="s">
        <v>1620</v>
      </c>
      <c r="L17" s="163"/>
      <c r="M17" s="185"/>
      <c r="N17" s="185"/>
      <c r="O17" s="185"/>
      <c r="P17" s="185"/>
      <c r="Q17" s="185"/>
      <c r="R17" s="185"/>
      <c r="S17" s="163"/>
      <c r="T17" s="193" t="s">
        <v>1462</v>
      </c>
      <c r="U17" s="163"/>
      <c r="V17" s="195" t="s">
        <v>1489</v>
      </c>
      <c r="W17" s="195"/>
      <c r="X17" s="195" t="s">
        <v>1517</v>
      </c>
      <c r="Y17" s="195"/>
      <c r="Z17" s="195" t="s">
        <v>1515</v>
      </c>
      <c r="AA17" s="195" t="s">
        <v>1516</v>
      </c>
      <c r="AB17" s="163"/>
      <c r="AC17" s="195"/>
      <c r="AD17" s="195"/>
      <c r="AE17" s="195"/>
      <c r="AF17" s="195"/>
      <c r="AG17" s="195"/>
      <c r="AH17" s="195"/>
      <c r="AI17" s="195"/>
      <c r="AJ17" s="163"/>
      <c r="AK17" s="163"/>
    </row>
    <row r="18" spans="1:37" ht="25.8">
      <c r="A18" s="177" t="s">
        <v>1437</v>
      </c>
      <c r="B18" s="166"/>
      <c r="C18" s="210" t="s">
        <v>1698</v>
      </c>
      <c r="D18" s="211"/>
      <c r="E18" s="165"/>
      <c r="F18" s="182" t="s">
        <v>1062</v>
      </c>
      <c r="G18" s="183"/>
      <c r="H18" s="183"/>
      <c r="I18" s="183"/>
      <c r="J18" s="183"/>
      <c r="K18" s="183" t="s">
        <v>1621</v>
      </c>
      <c r="L18" s="163"/>
      <c r="M18" s="185" t="s">
        <v>1281</v>
      </c>
      <c r="N18" s="185" t="s">
        <v>1216</v>
      </c>
      <c r="O18" s="185" t="s">
        <v>1217</v>
      </c>
      <c r="P18" s="185" t="s">
        <v>1218</v>
      </c>
      <c r="Q18" s="185" t="s">
        <v>1219</v>
      </c>
      <c r="R18" s="185" t="s">
        <v>1308</v>
      </c>
      <c r="S18" s="163"/>
      <c r="T18" s="191" t="s">
        <v>1336</v>
      </c>
      <c r="U18" s="163"/>
      <c r="V18" s="195"/>
      <c r="W18" s="195"/>
      <c r="X18" s="195"/>
      <c r="Y18" s="195"/>
      <c r="Z18" s="195"/>
      <c r="AA18" s="195"/>
      <c r="AB18" s="163"/>
      <c r="AC18" s="194"/>
      <c r="AD18" s="194"/>
      <c r="AE18" s="194"/>
      <c r="AF18" s="194"/>
      <c r="AG18" s="194"/>
      <c r="AH18" s="194"/>
      <c r="AI18" s="194"/>
      <c r="AJ18" s="163"/>
      <c r="AK18" s="163"/>
    </row>
    <row r="19" spans="1:37" ht="25.8">
      <c r="A19" s="177" t="s">
        <v>1438</v>
      </c>
      <c r="B19" s="166"/>
      <c r="C19" s="210"/>
      <c r="D19" s="211"/>
      <c r="E19" s="165"/>
      <c r="F19" s="182" t="s">
        <v>1063</v>
      </c>
      <c r="G19" s="183"/>
      <c r="H19" s="183"/>
      <c r="I19" s="183"/>
      <c r="J19" s="183"/>
      <c r="K19" s="183" t="s">
        <v>1622</v>
      </c>
      <c r="L19" s="163"/>
      <c r="M19" s="185" t="s">
        <v>1282</v>
      </c>
      <c r="N19" s="185" t="s">
        <v>1220</v>
      </c>
      <c r="O19" s="185" t="s">
        <v>1221</v>
      </c>
      <c r="P19" s="185" t="s">
        <v>1222</v>
      </c>
      <c r="Q19" s="185" t="s">
        <v>1223</v>
      </c>
      <c r="R19" s="185" t="s">
        <v>1309</v>
      </c>
      <c r="S19" s="163"/>
      <c r="T19" s="191" t="s">
        <v>1337</v>
      </c>
      <c r="U19" s="163"/>
      <c r="V19" s="195"/>
      <c r="W19" s="195"/>
      <c r="X19" s="195"/>
      <c r="Y19" s="195"/>
      <c r="Z19" s="195"/>
      <c r="AA19" s="195"/>
      <c r="AB19" s="163"/>
      <c r="AC19" s="194"/>
      <c r="AD19" s="194"/>
      <c r="AE19" s="194"/>
      <c r="AF19" s="194"/>
      <c r="AG19" s="194"/>
      <c r="AH19" s="194"/>
      <c r="AI19" s="194"/>
      <c r="AJ19" s="163"/>
      <c r="AK19" s="163"/>
    </row>
    <row r="20" spans="1:37" ht="25.8">
      <c r="A20" s="177" t="s">
        <v>1439</v>
      </c>
      <c r="B20" s="166"/>
      <c r="C20" s="210" t="s">
        <v>1699</v>
      </c>
      <c r="D20" s="209"/>
      <c r="E20" s="165"/>
      <c r="F20" s="184"/>
      <c r="G20" s="184"/>
      <c r="H20" s="184"/>
      <c r="I20" s="184"/>
      <c r="J20" s="184"/>
      <c r="K20" s="184"/>
      <c r="L20" s="163"/>
      <c r="M20" s="185"/>
      <c r="N20" s="185"/>
      <c r="O20" s="185"/>
      <c r="P20" s="185"/>
      <c r="Q20" s="185"/>
      <c r="R20" s="185"/>
      <c r="S20" s="163"/>
      <c r="T20" s="192"/>
      <c r="U20" s="163"/>
      <c r="V20" s="195"/>
      <c r="W20" s="195"/>
      <c r="X20" s="195"/>
      <c r="Y20" s="195"/>
      <c r="Z20" s="195"/>
      <c r="AA20" s="195"/>
      <c r="AB20" s="163"/>
      <c r="AC20" s="194"/>
      <c r="AD20" s="194"/>
      <c r="AE20" s="194"/>
      <c r="AF20" s="194"/>
      <c r="AG20" s="194"/>
      <c r="AH20" s="194"/>
      <c r="AI20" s="194"/>
      <c r="AJ20" s="163"/>
      <c r="AK20" s="163"/>
    </row>
    <row r="21" spans="1:37" ht="25.8">
      <c r="A21" s="177" t="s">
        <v>1440</v>
      </c>
      <c r="B21" s="166"/>
      <c r="C21" s="210"/>
      <c r="D21" s="209"/>
      <c r="E21" s="165"/>
      <c r="F21" s="184"/>
      <c r="G21" s="184"/>
      <c r="H21" s="184"/>
      <c r="I21" s="184"/>
      <c r="J21" s="184"/>
      <c r="K21" s="184"/>
      <c r="L21" s="163"/>
      <c r="M21" s="185"/>
      <c r="N21" s="185"/>
      <c r="O21" s="185"/>
      <c r="P21" s="185"/>
      <c r="Q21" s="185"/>
      <c r="R21" s="185"/>
      <c r="S21" s="163"/>
      <c r="T21" s="192"/>
      <c r="U21" s="163"/>
      <c r="V21" s="195"/>
      <c r="W21" s="195"/>
      <c r="X21" s="195"/>
      <c r="Y21" s="195"/>
      <c r="Z21" s="195"/>
      <c r="AA21" s="195"/>
      <c r="AB21" s="163"/>
      <c r="AC21" s="194"/>
      <c r="AD21" s="194"/>
      <c r="AE21" s="194"/>
      <c r="AF21" s="194"/>
      <c r="AG21" s="194"/>
      <c r="AH21" s="194"/>
      <c r="AI21" s="194"/>
      <c r="AJ21" s="163"/>
      <c r="AK21" s="163"/>
    </row>
    <row r="22" spans="1:37" ht="25.8">
      <c r="A22" s="177" t="s">
        <v>1441</v>
      </c>
      <c r="B22" s="166"/>
      <c r="C22" s="210"/>
      <c r="D22" s="209"/>
      <c r="E22" s="165"/>
      <c r="F22" s="184"/>
      <c r="G22" s="184"/>
      <c r="H22" s="184"/>
      <c r="I22" s="184"/>
      <c r="J22" s="184"/>
      <c r="K22" s="184"/>
      <c r="L22" s="163"/>
      <c r="M22" s="185"/>
      <c r="N22" s="185"/>
      <c r="O22" s="185"/>
      <c r="P22" s="185"/>
      <c r="Q22" s="185"/>
      <c r="R22" s="185"/>
      <c r="S22" s="163"/>
      <c r="T22" s="192"/>
      <c r="U22" s="163"/>
      <c r="V22" s="195"/>
      <c r="W22" s="195"/>
      <c r="X22" s="195"/>
      <c r="Y22" s="195"/>
      <c r="Z22" s="195"/>
      <c r="AA22" s="195"/>
      <c r="AB22" s="163"/>
      <c r="AC22" s="194"/>
      <c r="AD22" s="194"/>
      <c r="AE22" s="194"/>
      <c r="AF22" s="194"/>
      <c r="AG22" s="194"/>
      <c r="AH22" s="194"/>
      <c r="AI22" s="194"/>
      <c r="AJ22" s="163"/>
      <c r="AK22" s="163"/>
    </row>
    <row r="23" spans="1:37" ht="28.8">
      <c r="A23" s="178" t="s">
        <v>1442</v>
      </c>
      <c r="B23" s="167"/>
      <c r="C23" s="210"/>
      <c r="D23" s="209"/>
      <c r="E23" s="165"/>
      <c r="F23" s="184"/>
      <c r="G23" s="184"/>
      <c r="H23" s="184"/>
      <c r="I23" s="184"/>
      <c r="J23" s="184"/>
      <c r="K23" s="184"/>
      <c r="L23" s="163"/>
      <c r="M23" s="185"/>
      <c r="N23" s="185"/>
      <c r="O23" s="185"/>
      <c r="P23" s="185"/>
      <c r="Q23" s="185"/>
      <c r="R23" s="185"/>
      <c r="S23" s="163"/>
      <c r="T23" s="192"/>
      <c r="U23" s="163"/>
      <c r="V23" s="195"/>
      <c r="W23" s="195"/>
      <c r="X23" s="195"/>
      <c r="Y23" s="195"/>
      <c r="Z23" s="195"/>
      <c r="AA23" s="195"/>
      <c r="AB23" s="163"/>
      <c r="AC23" s="194"/>
      <c r="AD23" s="194"/>
      <c r="AE23" s="194"/>
      <c r="AF23" s="194"/>
      <c r="AG23" s="194"/>
      <c r="AH23" s="194"/>
      <c r="AI23" s="194"/>
      <c r="AJ23" s="163"/>
      <c r="AK23" s="163"/>
    </row>
    <row r="24" spans="1:37" ht="25.8">
      <c r="A24" s="179" t="s">
        <v>1443</v>
      </c>
      <c r="B24" s="168"/>
      <c r="C24" s="210" t="s">
        <v>1700</v>
      </c>
      <c r="D24" s="211"/>
      <c r="E24" s="165"/>
      <c r="F24" s="183" t="s">
        <v>1064</v>
      </c>
      <c r="G24" s="183"/>
      <c r="H24" s="183"/>
      <c r="I24" s="183"/>
      <c r="J24" s="183"/>
      <c r="K24" s="183" t="s">
        <v>1624</v>
      </c>
      <c r="L24" s="163"/>
      <c r="M24" s="185" t="s">
        <v>1283</v>
      </c>
      <c r="N24" s="185" t="s">
        <v>1224</v>
      </c>
      <c r="O24" s="185" t="s">
        <v>1225</v>
      </c>
      <c r="P24" s="185" t="s">
        <v>1226</v>
      </c>
      <c r="Q24" s="185" t="s">
        <v>1227</v>
      </c>
      <c r="R24" s="185" t="s">
        <v>1310</v>
      </c>
      <c r="S24" s="163"/>
      <c r="T24" s="191" t="s">
        <v>1338</v>
      </c>
      <c r="U24" s="163"/>
      <c r="V24" s="195"/>
      <c r="W24" s="195"/>
      <c r="X24" s="195"/>
      <c r="Y24" s="195"/>
      <c r="Z24" s="195"/>
      <c r="AA24" s="195"/>
      <c r="AB24" s="163"/>
      <c r="AC24" s="194"/>
      <c r="AD24" s="194"/>
      <c r="AE24" s="194"/>
      <c r="AF24" s="194"/>
      <c r="AG24" s="194"/>
      <c r="AH24" s="194"/>
      <c r="AI24" s="194"/>
      <c r="AJ24" s="163"/>
      <c r="AK24" s="163"/>
    </row>
    <row r="25" spans="1:37" ht="25.8">
      <c r="A25" s="179" t="s">
        <v>1444</v>
      </c>
      <c r="B25" s="168"/>
      <c r="C25" s="210"/>
      <c r="D25" s="211"/>
      <c r="E25" s="165"/>
      <c r="F25" s="183" t="s">
        <v>1065</v>
      </c>
      <c r="G25" s="183"/>
      <c r="H25" s="183"/>
      <c r="I25" s="183"/>
      <c r="J25" s="183"/>
      <c r="K25" s="183" t="s">
        <v>1625</v>
      </c>
      <c r="L25" s="163"/>
      <c r="M25" s="185" t="s">
        <v>1284</v>
      </c>
      <c r="N25" s="185" t="s">
        <v>1228</v>
      </c>
      <c r="O25" s="185" t="s">
        <v>1229</v>
      </c>
      <c r="P25" s="185" t="s">
        <v>1230</v>
      </c>
      <c r="Q25" s="185" t="s">
        <v>1231</v>
      </c>
      <c r="R25" s="185" t="s">
        <v>1311</v>
      </c>
      <c r="S25" s="163"/>
      <c r="T25" s="192"/>
      <c r="U25" s="163"/>
      <c r="V25" s="195"/>
      <c r="W25" s="195"/>
      <c r="X25" s="195"/>
      <c r="Y25" s="195"/>
      <c r="Z25" s="195"/>
      <c r="AA25" s="195"/>
      <c r="AB25" s="163"/>
      <c r="AC25" s="194"/>
      <c r="AD25" s="194"/>
      <c r="AE25" s="194"/>
      <c r="AF25" s="194"/>
      <c r="AG25" s="194"/>
      <c r="AH25" s="194"/>
      <c r="AI25" s="194"/>
      <c r="AJ25" s="163"/>
      <c r="AK25" s="163"/>
    </row>
    <row r="26" spans="1:37" ht="25.8">
      <c r="A26" s="177" t="s">
        <v>1445</v>
      </c>
      <c r="B26" s="166"/>
      <c r="C26" s="210" t="s">
        <v>1701</v>
      </c>
      <c r="D26" s="211"/>
      <c r="E26" s="165"/>
      <c r="F26" s="183" t="s">
        <v>1066</v>
      </c>
      <c r="G26" s="183"/>
      <c r="H26" s="183"/>
      <c r="I26" s="183"/>
      <c r="J26" s="183"/>
      <c r="K26" s="183" t="s">
        <v>1626</v>
      </c>
      <c r="L26" s="163"/>
      <c r="M26" s="185"/>
      <c r="N26" s="185"/>
      <c r="O26" s="185"/>
      <c r="P26" s="185"/>
      <c r="Q26" s="185"/>
      <c r="R26" s="185"/>
      <c r="S26" s="163"/>
      <c r="T26" s="193" t="s">
        <v>1340</v>
      </c>
      <c r="U26" s="163"/>
      <c r="V26" s="195"/>
      <c r="W26" s="195"/>
      <c r="X26" s="195"/>
      <c r="Y26" s="195"/>
      <c r="Z26" s="195"/>
      <c r="AA26" s="195"/>
      <c r="AB26" s="163"/>
      <c r="AC26" s="194"/>
      <c r="AD26" s="194"/>
      <c r="AE26" s="194"/>
      <c r="AF26" s="194"/>
      <c r="AG26" s="194"/>
      <c r="AH26" s="194"/>
      <c r="AI26" s="194"/>
      <c r="AJ26" s="163"/>
      <c r="AK26" s="163"/>
    </row>
    <row r="27" spans="1:37" ht="57.6">
      <c r="A27" s="178" t="s">
        <v>1743</v>
      </c>
      <c r="B27" s="167"/>
      <c r="C27" s="210" t="s">
        <v>1702</v>
      </c>
      <c r="D27" s="211"/>
      <c r="E27" s="165"/>
      <c r="F27" s="183" t="s">
        <v>1067</v>
      </c>
      <c r="G27" s="183"/>
      <c r="H27" s="183"/>
      <c r="I27" s="183"/>
      <c r="J27" s="183"/>
      <c r="K27" s="183" t="s">
        <v>1627</v>
      </c>
      <c r="L27" s="163"/>
      <c r="M27" s="185" t="s">
        <v>1285</v>
      </c>
      <c r="N27" s="185" t="s">
        <v>1232</v>
      </c>
      <c r="O27" s="185" t="s">
        <v>1233</v>
      </c>
      <c r="P27" s="185" t="s">
        <v>1234</v>
      </c>
      <c r="Q27" s="185" t="s">
        <v>1235</v>
      </c>
      <c r="R27" s="185" t="s">
        <v>1312</v>
      </c>
      <c r="S27" s="163"/>
      <c r="T27" s="191" t="s">
        <v>1339</v>
      </c>
      <c r="U27" s="163"/>
      <c r="V27" s="195"/>
      <c r="W27" s="195"/>
      <c r="X27" s="195"/>
      <c r="Y27" s="195"/>
      <c r="Z27" s="195"/>
      <c r="AA27" s="195"/>
      <c r="AB27" s="163"/>
      <c r="AC27" s="194"/>
      <c r="AD27" s="194"/>
      <c r="AE27" s="194"/>
      <c r="AF27" s="194"/>
      <c r="AG27" s="194"/>
      <c r="AH27" s="194"/>
      <c r="AI27" s="194"/>
      <c r="AJ27" s="163"/>
      <c r="AK27" s="163"/>
    </row>
    <row r="28" spans="1:37" ht="25.8">
      <c r="A28" s="180" t="s">
        <v>1446</v>
      </c>
      <c r="B28" s="169"/>
      <c r="C28" s="210" t="s">
        <v>1703</v>
      </c>
      <c r="D28" s="211"/>
      <c r="E28" s="165"/>
      <c r="F28" s="183" t="s">
        <v>1068</v>
      </c>
      <c r="G28" s="183"/>
      <c r="H28" s="183"/>
      <c r="I28" s="183"/>
      <c r="J28" s="183"/>
      <c r="K28" s="183" t="s">
        <v>1628</v>
      </c>
      <c r="L28" s="163"/>
      <c r="M28" s="185" t="s">
        <v>1286</v>
      </c>
      <c r="N28" s="185" t="s">
        <v>1236</v>
      </c>
      <c r="O28" s="185" t="s">
        <v>1237</v>
      </c>
      <c r="P28" s="185" t="s">
        <v>1296</v>
      </c>
      <c r="Q28" s="185" t="s">
        <v>1238</v>
      </c>
      <c r="R28" s="185" t="s">
        <v>1313</v>
      </c>
      <c r="S28" s="163"/>
      <c r="T28" s="192"/>
      <c r="U28" s="163"/>
      <c r="V28" s="195"/>
      <c r="W28" s="195"/>
      <c r="X28" s="195"/>
      <c r="Y28" s="195"/>
      <c r="Z28" s="195"/>
      <c r="AA28" s="195"/>
      <c r="AB28" s="163"/>
      <c r="AC28" s="194"/>
      <c r="AD28" s="194"/>
      <c r="AE28" s="194"/>
      <c r="AF28" s="194"/>
      <c r="AG28" s="194"/>
      <c r="AH28" s="194"/>
      <c r="AI28" s="194"/>
      <c r="AJ28" s="163"/>
      <c r="AK28" s="163"/>
    </row>
    <row r="29" spans="1:37" ht="25.8">
      <c r="A29" s="180" t="s">
        <v>1447</v>
      </c>
      <c r="B29" s="169"/>
      <c r="C29" s="210"/>
      <c r="D29" s="211"/>
      <c r="E29" s="165"/>
      <c r="F29" s="183" t="s">
        <v>1069</v>
      </c>
      <c r="G29" s="183"/>
      <c r="H29" s="183"/>
      <c r="I29" s="183"/>
      <c r="J29" s="183"/>
      <c r="K29" s="183" t="s">
        <v>1629</v>
      </c>
      <c r="L29" s="163"/>
      <c r="M29" s="185"/>
      <c r="N29" s="185"/>
      <c r="O29" s="185"/>
      <c r="P29" s="185"/>
      <c r="Q29" s="185"/>
      <c r="R29" s="185"/>
      <c r="S29" s="163"/>
      <c r="T29" s="192"/>
      <c r="U29" s="163"/>
      <c r="V29" s="195"/>
      <c r="W29" s="195"/>
      <c r="X29" s="195"/>
      <c r="Y29" s="195"/>
      <c r="Z29" s="195"/>
      <c r="AA29" s="195"/>
      <c r="AB29" s="163"/>
      <c r="AC29" s="194"/>
      <c r="AD29" s="194"/>
      <c r="AE29" s="194"/>
      <c r="AF29" s="194"/>
      <c r="AG29" s="194"/>
      <c r="AH29" s="194"/>
      <c r="AI29" s="194"/>
      <c r="AJ29" s="163"/>
      <c r="AK29" s="163"/>
    </row>
    <row r="30" spans="1:37" ht="25.8">
      <c r="A30" s="177" t="s">
        <v>1448</v>
      </c>
      <c r="B30" s="166"/>
      <c r="C30" s="210" t="s">
        <v>1704</v>
      </c>
      <c r="D30" s="209"/>
      <c r="E30" s="165"/>
      <c r="F30" s="184"/>
      <c r="G30" s="184"/>
      <c r="H30" s="184"/>
      <c r="I30" s="184"/>
      <c r="J30" s="184"/>
      <c r="K30" s="184"/>
      <c r="L30" s="163"/>
      <c r="M30" s="185"/>
      <c r="N30" s="185"/>
      <c r="O30" s="185"/>
      <c r="P30" s="185"/>
      <c r="Q30" s="185"/>
      <c r="R30" s="185"/>
      <c r="S30" s="163"/>
      <c r="T30" s="192"/>
      <c r="U30" s="163"/>
      <c r="V30" s="195"/>
      <c r="W30" s="195"/>
      <c r="X30" s="195"/>
      <c r="Y30" s="195"/>
      <c r="Z30" s="195"/>
      <c r="AA30" s="195"/>
      <c r="AB30" s="163"/>
      <c r="AC30" s="194"/>
      <c r="AD30" s="194"/>
      <c r="AE30" s="194"/>
      <c r="AF30" s="194"/>
      <c r="AG30" s="194"/>
      <c r="AH30" s="194"/>
      <c r="AI30" s="194"/>
      <c r="AJ30" s="163"/>
      <c r="AK30" s="163"/>
    </row>
    <row r="31" spans="1:37" ht="28.8">
      <c r="A31" s="178" t="s">
        <v>1449</v>
      </c>
      <c r="B31" s="167"/>
      <c r="C31" s="210"/>
      <c r="D31" s="209"/>
      <c r="E31" s="165"/>
      <c r="F31" s="184"/>
      <c r="G31" s="184"/>
      <c r="H31" s="184"/>
      <c r="I31" s="184"/>
      <c r="J31" s="184"/>
      <c r="K31" s="184"/>
      <c r="L31" s="163"/>
      <c r="M31" s="185"/>
      <c r="N31" s="185"/>
      <c r="O31" s="185"/>
      <c r="P31" s="185"/>
      <c r="Q31" s="185"/>
      <c r="R31" s="185"/>
      <c r="S31" s="163"/>
      <c r="T31" s="192"/>
      <c r="U31" s="163"/>
      <c r="V31" s="195"/>
      <c r="W31" s="195"/>
      <c r="X31" s="195"/>
      <c r="Y31" s="195"/>
      <c r="Z31" s="195"/>
      <c r="AA31" s="195"/>
      <c r="AB31" s="163"/>
      <c r="AC31" s="194"/>
      <c r="AD31" s="194"/>
      <c r="AE31" s="194"/>
      <c r="AF31" s="194"/>
      <c r="AG31" s="194"/>
      <c r="AH31" s="194"/>
      <c r="AI31" s="194"/>
      <c r="AJ31" s="163"/>
      <c r="AK31" s="163"/>
    </row>
    <row r="32" spans="1:37" ht="28.8">
      <c r="A32" s="178" t="s">
        <v>1450</v>
      </c>
      <c r="B32" s="167"/>
      <c r="C32" s="210"/>
      <c r="D32" s="209"/>
      <c r="E32" s="165"/>
      <c r="F32" s="184"/>
      <c r="G32" s="184"/>
      <c r="H32" s="184"/>
      <c r="I32" s="184"/>
      <c r="J32" s="184"/>
      <c r="K32" s="184"/>
      <c r="L32" s="163"/>
      <c r="M32" s="185"/>
      <c r="N32" s="185"/>
      <c r="O32" s="185"/>
      <c r="P32" s="185"/>
      <c r="Q32" s="185"/>
      <c r="R32" s="185"/>
      <c r="S32" s="163"/>
      <c r="T32" s="192"/>
      <c r="U32" s="163"/>
      <c r="V32" s="195"/>
      <c r="W32" s="195"/>
      <c r="X32" s="195"/>
      <c r="Y32" s="195"/>
      <c r="Z32" s="195"/>
      <c r="AA32" s="195"/>
      <c r="AB32" s="163"/>
      <c r="AC32" s="194"/>
      <c r="AD32" s="194"/>
      <c r="AE32" s="194"/>
      <c r="AF32" s="194"/>
      <c r="AG32" s="194"/>
      <c r="AH32" s="194"/>
      <c r="AI32" s="194"/>
      <c r="AJ32" s="163"/>
      <c r="AK32" s="163"/>
    </row>
    <row r="33" spans="1:37" ht="28.8">
      <c r="A33" s="178" t="s">
        <v>1451</v>
      </c>
      <c r="B33" s="167"/>
      <c r="C33" s="210"/>
      <c r="D33" s="209"/>
      <c r="E33" s="165"/>
      <c r="F33" s="184"/>
      <c r="G33" s="184"/>
      <c r="H33" s="184"/>
      <c r="I33" s="184"/>
      <c r="J33" s="184"/>
      <c r="K33" s="184"/>
      <c r="L33" s="163"/>
      <c r="M33" s="185"/>
      <c r="N33" s="185"/>
      <c r="O33" s="185"/>
      <c r="P33" s="185"/>
      <c r="Q33" s="185"/>
      <c r="R33" s="185"/>
      <c r="S33" s="163"/>
      <c r="T33" s="192"/>
      <c r="U33" s="163"/>
      <c r="V33" s="195"/>
      <c r="W33" s="195"/>
      <c r="X33" s="195"/>
      <c r="Y33" s="195"/>
      <c r="Z33" s="195"/>
      <c r="AA33" s="195"/>
      <c r="AB33" s="163"/>
      <c r="AC33" s="194"/>
      <c r="AD33" s="194"/>
      <c r="AE33" s="194"/>
      <c r="AF33" s="194"/>
      <c r="AG33" s="194"/>
      <c r="AH33" s="194"/>
      <c r="AI33" s="194"/>
      <c r="AJ33" s="163"/>
      <c r="AK33" s="163"/>
    </row>
    <row r="34" spans="1:37" ht="25.8">
      <c r="A34" s="178" t="s">
        <v>1452</v>
      </c>
      <c r="B34" s="167"/>
      <c r="C34" s="210" t="s">
        <v>1705</v>
      </c>
      <c r="D34" s="209"/>
      <c r="E34" s="165"/>
      <c r="F34" s="184"/>
      <c r="G34" s="184"/>
      <c r="H34" s="184"/>
      <c r="I34" s="184"/>
      <c r="J34" s="184"/>
      <c r="K34" s="184"/>
      <c r="L34" s="163"/>
      <c r="M34" s="185"/>
      <c r="N34" s="185"/>
      <c r="O34" s="185"/>
      <c r="P34" s="185"/>
      <c r="Q34" s="185"/>
      <c r="R34" s="185"/>
      <c r="S34" s="163"/>
      <c r="T34" s="192"/>
      <c r="U34" s="163"/>
      <c r="V34" s="195"/>
      <c r="W34" s="195"/>
      <c r="X34" s="195"/>
      <c r="Y34" s="195"/>
      <c r="Z34" s="195"/>
      <c r="AA34" s="195"/>
      <c r="AB34" s="163"/>
      <c r="AC34" s="194"/>
      <c r="AD34" s="194"/>
      <c r="AE34" s="194"/>
      <c r="AF34" s="194"/>
      <c r="AG34" s="194"/>
      <c r="AH34" s="194"/>
      <c r="AI34" s="194"/>
      <c r="AJ34" s="163"/>
      <c r="AK34" s="163"/>
    </row>
    <row r="35" spans="1:37" ht="25.8">
      <c r="A35" s="181" t="s">
        <v>1453</v>
      </c>
      <c r="B35" s="170"/>
      <c r="C35" s="210" t="s">
        <v>1706</v>
      </c>
      <c r="D35" s="211"/>
      <c r="E35" s="165"/>
      <c r="F35" s="183" t="s">
        <v>1168</v>
      </c>
      <c r="G35" s="183"/>
      <c r="H35" s="183"/>
      <c r="I35" s="183"/>
      <c r="J35" s="183"/>
      <c r="K35" s="183"/>
      <c r="L35" s="163"/>
      <c r="M35" s="185"/>
      <c r="N35" s="185"/>
      <c r="O35" s="185"/>
      <c r="P35" s="185"/>
      <c r="Q35" s="185"/>
      <c r="R35" s="185"/>
      <c r="S35" s="163"/>
      <c r="T35" s="192"/>
      <c r="U35" s="163"/>
      <c r="V35" s="195"/>
      <c r="W35" s="195"/>
      <c r="X35" s="195"/>
      <c r="Y35" s="195"/>
      <c r="Z35" s="195"/>
      <c r="AA35" s="195"/>
      <c r="AB35" s="163"/>
      <c r="AC35" s="194"/>
      <c r="AD35" s="194"/>
      <c r="AE35" s="194"/>
      <c r="AF35" s="194"/>
      <c r="AG35" s="194"/>
      <c r="AH35" s="194"/>
      <c r="AI35" s="194"/>
      <c r="AJ35" s="163"/>
      <c r="AK35" s="163"/>
    </row>
    <row r="36" spans="1:37" ht="25.8">
      <c r="A36" s="178" t="s">
        <v>1454</v>
      </c>
      <c r="B36" s="167"/>
      <c r="C36" s="210" t="s">
        <v>1707</v>
      </c>
      <c r="D36" s="211"/>
      <c r="E36" s="165"/>
      <c r="F36" s="183" t="s">
        <v>1070</v>
      </c>
      <c r="G36" s="183"/>
      <c r="H36" s="183"/>
      <c r="I36" s="183"/>
      <c r="J36" s="183"/>
      <c r="K36" s="204" t="s">
        <v>1630</v>
      </c>
      <c r="L36" s="163"/>
      <c r="M36" s="185"/>
      <c r="N36" s="185"/>
      <c r="O36" s="185"/>
      <c r="P36" s="185"/>
      <c r="Q36" s="185"/>
      <c r="R36" s="185"/>
      <c r="S36" s="163"/>
      <c r="T36" s="192"/>
      <c r="U36" s="163"/>
      <c r="V36" s="195"/>
      <c r="W36" s="195"/>
      <c r="X36" s="195"/>
      <c r="Y36" s="195"/>
      <c r="Z36" s="195"/>
      <c r="AA36" s="195"/>
      <c r="AB36" s="163"/>
      <c r="AC36" s="194"/>
      <c r="AD36" s="194"/>
      <c r="AE36" s="194"/>
      <c r="AF36" s="194"/>
      <c r="AG36" s="194"/>
      <c r="AH36" s="194"/>
      <c r="AI36" s="194"/>
      <c r="AJ36" s="163"/>
      <c r="AK36" s="163"/>
    </row>
    <row r="37" spans="1:37" ht="25.8">
      <c r="A37" s="178" t="s">
        <v>1455</v>
      </c>
      <c r="B37" s="167"/>
      <c r="C37" s="210" t="s">
        <v>1708</v>
      </c>
      <c r="D37" s="209"/>
      <c r="E37" s="165"/>
      <c r="F37" s="184"/>
      <c r="G37" s="184"/>
      <c r="H37" s="184"/>
      <c r="I37" s="184"/>
      <c r="J37" s="184"/>
      <c r="K37" s="184"/>
      <c r="L37" s="163"/>
      <c r="M37" s="185"/>
      <c r="N37" s="185"/>
      <c r="O37" s="185"/>
      <c r="P37" s="185"/>
      <c r="Q37" s="185"/>
      <c r="R37" s="185"/>
      <c r="S37" s="163"/>
      <c r="T37" s="192"/>
      <c r="U37" s="163"/>
      <c r="V37" s="195"/>
      <c r="W37" s="195"/>
      <c r="X37" s="195"/>
      <c r="Y37" s="195"/>
      <c r="Z37" s="195"/>
      <c r="AA37" s="195"/>
      <c r="AB37" s="163"/>
      <c r="AC37" s="194"/>
      <c r="AD37" s="194"/>
      <c r="AE37" s="194"/>
      <c r="AF37" s="194"/>
      <c r="AG37" s="194"/>
      <c r="AH37" s="194"/>
      <c r="AI37" s="194"/>
      <c r="AJ37" s="163"/>
      <c r="AK37" s="163"/>
    </row>
    <row r="38" spans="1:37" ht="25.8">
      <c r="A38" s="178" t="s">
        <v>1456</v>
      </c>
      <c r="B38" s="167"/>
      <c r="C38" s="210" t="s">
        <v>1709</v>
      </c>
      <c r="D38" s="209"/>
      <c r="E38" s="165"/>
      <c r="F38" s="184"/>
      <c r="G38" s="184"/>
      <c r="H38" s="184"/>
      <c r="I38" s="184"/>
      <c r="J38" s="184"/>
      <c r="K38" s="184"/>
      <c r="L38" s="163"/>
      <c r="M38" s="185"/>
      <c r="N38" s="185"/>
      <c r="O38" s="185"/>
      <c r="P38" s="185"/>
      <c r="Q38" s="185"/>
      <c r="R38" s="185"/>
      <c r="S38" s="163"/>
      <c r="T38" s="192"/>
      <c r="U38" s="163"/>
      <c r="V38" s="195"/>
      <c r="W38" s="195"/>
      <c r="X38" s="195"/>
      <c r="Y38" s="195"/>
      <c r="Z38" s="195"/>
      <c r="AA38" s="195"/>
      <c r="AB38" s="163"/>
      <c r="AC38" s="194"/>
      <c r="AD38" s="194"/>
      <c r="AE38" s="194"/>
      <c r="AF38" s="194"/>
      <c r="AG38" s="194"/>
      <c r="AH38" s="194"/>
      <c r="AI38" s="194"/>
      <c r="AJ38" s="163"/>
      <c r="AK38" s="163"/>
    </row>
    <row r="39" spans="1:37" ht="25.8">
      <c r="A39" s="178" t="s">
        <v>1457</v>
      </c>
      <c r="B39" s="167"/>
      <c r="C39" s="210" t="s">
        <v>1710</v>
      </c>
      <c r="D39" s="209"/>
      <c r="E39" s="165"/>
      <c r="F39" s="184"/>
      <c r="G39" s="184"/>
      <c r="H39" s="184"/>
      <c r="I39" s="184"/>
      <c r="J39" s="184"/>
      <c r="K39" s="184"/>
      <c r="L39" s="163"/>
      <c r="M39" s="185"/>
      <c r="N39" s="185"/>
      <c r="O39" s="185"/>
      <c r="P39" s="185"/>
      <c r="Q39" s="185"/>
      <c r="R39" s="185"/>
      <c r="S39" s="163"/>
      <c r="T39" s="192"/>
      <c r="U39" s="163"/>
      <c r="V39" s="195"/>
      <c r="W39" s="195"/>
      <c r="X39" s="195"/>
      <c r="Y39" s="195"/>
      <c r="Z39" s="195"/>
      <c r="AA39" s="195"/>
      <c r="AB39" s="163"/>
      <c r="AC39" s="194"/>
      <c r="AD39" s="194"/>
      <c r="AE39" s="194"/>
      <c r="AF39" s="194"/>
      <c r="AG39" s="194"/>
      <c r="AH39" s="194"/>
      <c r="AI39" s="194"/>
      <c r="AJ39" s="163"/>
      <c r="AK39" s="163"/>
    </row>
    <row r="40" spans="1:37" ht="25.8">
      <c r="A40" s="178" t="s">
        <v>1458</v>
      </c>
      <c r="B40" s="167"/>
      <c r="C40" s="210"/>
      <c r="D40" s="209"/>
      <c r="E40" s="165"/>
      <c r="F40" s="184"/>
      <c r="G40" s="184"/>
      <c r="H40" s="184"/>
      <c r="I40" s="184"/>
      <c r="J40" s="184"/>
      <c r="K40" s="184"/>
      <c r="L40" s="163"/>
      <c r="M40" s="185"/>
      <c r="N40" s="185"/>
      <c r="O40" s="185"/>
      <c r="P40" s="185"/>
      <c r="Q40" s="185"/>
      <c r="R40" s="185"/>
      <c r="S40" s="163"/>
      <c r="T40" s="192"/>
      <c r="U40" s="163"/>
      <c r="V40" s="195"/>
      <c r="W40" s="195"/>
      <c r="X40" s="195"/>
      <c r="Y40" s="195"/>
      <c r="Z40" s="195"/>
      <c r="AA40" s="195"/>
      <c r="AB40" s="163"/>
      <c r="AC40" s="194"/>
      <c r="AD40" s="194"/>
      <c r="AE40" s="194"/>
      <c r="AF40" s="194"/>
      <c r="AG40" s="194"/>
      <c r="AH40" s="194"/>
      <c r="AI40" s="194"/>
      <c r="AJ40" s="163"/>
      <c r="AK40" s="163"/>
    </row>
    <row r="41" spans="1:37" ht="25.8">
      <c r="A41" s="163"/>
      <c r="B41" s="163"/>
      <c r="C41" s="163"/>
      <c r="D41" s="163"/>
      <c r="E41" s="165"/>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row>
    <row r="42" spans="1:37" ht="45">
      <c r="A42" s="175" t="s">
        <v>1580</v>
      </c>
      <c r="B42" s="171"/>
      <c r="C42" s="175" t="s">
        <v>1679</v>
      </c>
      <c r="D42" s="175"/>
      <c r="E42" s="165"/>
      <c r="F42" s="175" t="s">
        <v>1459</v>
      </c>
      <c r="G42" s="175" t="s">
        <v>1169</v>
      </c>
      <c r="H42" s="175" t="s">
        <v>1269</v>
      </c>
      <c r="I42" s="175" t="s">
        <v>1170</v>
      </c>
      <c r="J42" s="175" t="s">
        <v>1171</v>
      </c>
      <c r="K42" s="175" t="s">
        <v>1172</v>
      </c>
      <c r="L42" s="163"/>
      <c r="M42" s="175" t="s">
        <v>1459</v>
      </c>
      <c r="N42" s="175" t="s">
        <v>1169</v>
      </c>
      <c r="O42" s="175" t="s">
        <v>1269</v>
      </c>
      <c r="P42" s="175" t="s">
        <v>1170</v>
      </c>
      <c r="Q42" s="175" t="s">
        <v>1171</v>
      </c>
      <c r="R42" s="175" t="s">
        <v>1172</v>
      </c>
      <c r="S42" s="163"/>
      <c r="T42" s="201" t="s">
        <v>1574</v>
      </c>
      <c r="U42" s="163"/>
      <c r="V42" s="175"/>
      <c r="W42" s="197" t="s">
        <v>1169</v>
      </c>
      <c r="X42" s="197" t="s">
        <v>1269</v>
      </c>
      <c r="Y42" s="197" t="s">
        <v>1170</v>
      </c>
      <c r="Z42" s="197" t="s">
        <v>1171</v>
      </c>
      <c r="AA42" s="197" t="s">
        <v>1172</v>
      </c>
      <c r="AB42" s="163"/>
      <c r="AC42" s="175" t="s">
        <v>1581</v>
      </c>
      <c r="AD42" s="197" t="s">
        <v>1169</v>
      </c>
      <c r="AE42" s="197" t="s">
        <v>1269</v>
      </c>
      <c r="AF42" s="197" t="s">
        <v>1522</v>
      </c>
      <c r="AG42" s="197" t="s">
        <v>1170</v>
      </c>
      <c r="AH42" s="197" t="s">
        <v>1171</v>
      </c>
      <c r="AI42" s="197" t="s">
        <v>1172</v>
      </c>
      <c r="AJ42" s="163"/>
      <c r="AK42" s="163"/>
    </row>
    <row r="43" spans="1:37" ht="25.8">
      <c r="A43" s="178" t="s">
        <v>1467</v>
      </c>
      <c r="B43" s="163"/>
      <c r="C43" s="210" t="s">
        <v>1680</v>
      </c>
      <c r="D43" s="210"/>
      <c r="E43" s="165"/>
      <c r="F43" s="183" t="s">
        <v>1071</v>
      </c>
      <c r="G43" s="183"/>
      <c r="H43" s="183"/>
      <c r="I43" s="183"/>
      <c r="J43" s="183"/>
      <c r="K43" s="183" t="s">
        <v>1631</v>
      </c>
      <c r="L43" s="163"/>
      <c r="M43" s="185" t="s">
        <v>1287</v>
      </c>
      <c r="N43" s="185" t="s">
        <v>1239</v>
      </c>
      <c r="O43" s="185"/>
      <c r="P43" s="185" t="s">
        <v>1240</v>
      </c>
      <c r="Q43" s="185" t="s">
        <v>1241</v>
      </c>
      <c r="R43" s="185" t="s">
        <v>1314</v>
      </c>
      <c r="S43" s="163"/>
      <c r="T43" s="192"/>
      <c r="U43" s="163"/>
      <c r="V43" s="195"/>
      <c r="W43" s="195"/>
      <c r="X43" s="195"/>
      <c r="Y43" s="195"/>
      <c r="Z43" s="195"/>
      <c r="AA43" s="195"/>
      <c r="AB43" s="163"/>
      <c r="AC43" s="195" t="s">
        <v>1582</v>
      </c>
      <c r="AD43" s="195"/>
      <c r="AE43" s="195" t="s">
        <v>1607</v>
      </c>
      <c r="AF43" s="195"/>
      <c r="AG43" s="195"/>
      <c r="AH43" s="195" t="s">
        <v>1589</v>
      </c>
      <c r="AI43" s="195" t="s">
        <v>1590</v>
      </c>
      <c r="AJ43" s="163"/>
      <c r="AK43" s="163"/>
    </row>
    <row r="44" spans="1:37" ht="43.2">
      <c r="A44" s="178" t="s">
        <v>1576</v>
      </c>
      <c r="B44" s="163"/>
      <c r="C44" s="210"/>
      <c r="D44" s="210"/>
      <c r="E44" s="165"/>
      <c r="F44" s="183"/>
      <c r="G44" s="183"/>
      <c r="H44" s="183"/>
      <c r="I44" s="183"/>
      <c r="J44" s="183"/>
      <c r="K44" s="183"/>
      <c r="L44" s="163"/>
      <c r="M44" s="185"/>
      <c r="N44" s="185"/>
      <c r="O44" s="185"/>
      <c r="P44" s="185"/>
      <c r="Q44" s="185"/>
      <c r="R44" s="185"/>
      <c r="S44" s="163"/>
      <c r="T44" s="192"/>
      <c r="U44" s="163"/>
      <c r="V44" s="195"/>
      <c r="W44" s="195"/>
      <c r="X44" s="195"/>
      <c r="Y44" s="195"/>
      <c r="Z44" s="195"/>
      <c r="AA44" s="195"/>
      <c r="AB44" s="163"/>
      <c r="AC44" s="202" t="s">
        <v>1583</v>
      </c>
      <c r="AD44" s="195"/>
      <c r="AE44" s="195" t="s">
        <v>1606</v>
      </c>
      <c r="AF44" s="195"/>
      <c r="AG44" s="195"/>
      <c r="AH44" s="195" t="s">
        <v>1591</v>
      </c>
      <c r="AI44" s="195" t="s">
        <v>1592</v>
      </c>
      <c r="AJ44" s="163"/>
      <c r="AK44" s="163"/>
    </row>
    <row r="45" spans="1:37" ht="43.2">
      <c r="A45" s="178" t="s">
        <v>1577</v>
      </c>
      <c r="B45" s="163"/>
      <c r="C45" s="210"/>
      <c r="D45" s="210"/>
      <c r="E45" s="165"/>
      <c r="F45" s="183"/>
      <c r="G45" s="183"/>
      <c r="H45" s="183"/>
      <c r="I45" s="183"/>
      <c r="J45" s="183"/>
      <c r="K45" s="183"/>
      <c r="L45" s="163"/>
      <c r="M45" s="185"/>
      <c r="N45" s="185"/>
      <c r="O45" s="185"/>
      <c r="P45" s="185"/>
      <c r="Q45" s="185"/>
      <c r="R45" s="185"/>
      <c r="S45" s="163"/>
      <c r="T45" s="192"/>
      <c r="U45" s="163"/>
      <c r="V45" s="195"/>
      <c r="W45" s="195"/>
      <c r="X45" s="195"/>
      <c r="Y45" s="195"/>
      <c r="Z45" s="195"/>
      <c r="AA45" s="195"/>
      <c r="AB45" s="163"/>
      <c r="AC45" s="202" t="s">
        <v>1584</v>
      </c>
      <c r="AD45" s="195"/>
      <c r="AE45" s="195" t="s">
        <v>1605</v>
      </c>
      <c r="AF45" s="195"/>
      <c r="AG45" s="195"/>
      <c r="AH45" s="195" t="s">
        <v>1593</v>
      </c>
      <c r="AI45" s="195" t="s">
        <v>1594</v>
      </c>
      <c r="AJ45" s="163"/>
      <c r="AK45" s="163"/>
    </row>
    <row r="46" spans="1:37" ht="28.8">
      <c r="A46" s="178" t="s">
        <v>1578</v>
      </c>
      <c r="B46" s="163"/>
      <c r="C46" s="210"/>
      <c r="D46" s="210"/>
      <c r="E46" s="165"/>
      <c r="F46" s="183"/>
      <c r="G46" s="183"/>
      <c r="H46" s="183"/>
      <c r="I46" s="183"/>
      <c r="J46" s="183"/>
      <c r="K46" s="183"/>
      <c r="L46" s="163"/>
      <c r="M46" s="185"/>
      <c r="N46" s="185"/>
      <c r="O46" s="185"/>
      <c r="P46" s="185"/>
      <c r="Q46" s="185"/>
      <c r="R46" s="185"/>
      <c r="S46" s="163"/>
      <c r="T46" s="192"/>
      <c r="U46" s="163"/>
      <c r="V46" s="195"/>
      <c r="W46" s="195"/>
      <c r="X46" s="195"/>
      <c r="Y46" s="195"/>
      <c r="Z46" s="195"/>
      <c r="AA46" s="195"/>
      <c r="AB46" s="163"/>
      <c r="AC46" s="202" t="s">
        <v>1585</v>
      </c>
      <c r="AD46" s="195"/>
      <c r="AE46" s="195" t="s">
        <v>1604</v>
      </c>
      <c r="AF46" s="195"/>
      <c r="AG46" s="195"/>
      <c r="AH46" s="195" t="s">
        <v>1595</v>
      </c>
      <c r="AI46" s="195" t="s">
        <v>1596</v>
      </c>
      <c r="AJ46" s="163"/>
      <c r="AK46" s="163"/>
    </row>
    <row r="47" spans="1:37" ht="28.8">
      <c r="A47" s="178" t="s">
        <v>1466</v>
      </c>
      <c r="B47" s="163"/>
      <c r="C47" s="210"/>
      <c r="D47" s="210"/>
      <c r="E47" s="165"/>
      <c r="F47" s="183"/>
      <c r="G47" s="183"/>
      <c r="H47" s="183"/>
      <c r="I47" s="183"/>
      <c r="J47" s="183"/>
      <c r="K47" s="183"/>
      <c r="L47" s="163"/>
      <c r="M47" s="185" t="s">
        <v>1288</v>
      </c>
      <c r="N47" s="185" t="s">
        <v>1242</v>
      </c>
      <c r="O47" s="185"/>
      <c r="P47" s="185" t="s">
        <v>1243</v>
      </c>
      <c r="Q47" s="185" t="s">
        <v>1244</v>
      </c>
      <c r="R47" s="185" t="s">
        <v>1315</v>
      </c>
      <c r="S47" s="163"/>
      <c r="T47" s="192"/>
      <c r="U47" s="163"/>
      <c r="V47" s="195"/>
      <c r="W47" s="195"/>
      <c r="X47" s="195"/>
      <c r="Y47" s="195"/>
      <c r="Z47" s="195"/>
      <c r="AA47" s="195"/>
      <c r="AB47" s="163"/>
      <c r="AC47" s="195" t="s">
        <v>1586</v>
      </c>
      <c r="AD47" s="195"/>
      <c r="AE47" s="195"/>
      <c r="AF47" s="195"/>
      <c r="AG47" s="195"/>
      <c r="AH47" s="195" t="s">
        <v>1597</v>
      </c>
      <c r="AI47" s="195" t="s">
        <v>1598</v>
      </c>
      <c r="AJ47" s="163"/>
      <c r="AK47" s="163"/>
    </row>
    <row r="48" spans="1:37" ht="25.8">
      <c r="A48" s="178" t="s">
        <v>1465</v>
      </c>
      <c r="B48" s="163"/>
      <c r="C48" s="210"/>
      <c r="D48" s="210"/>
      <c r="E48" s="165"/>
      <c r="F48" s="183" t="s">
        <v>1072</v>
      </c>
      <c r="G48" s="183"/>
      <c r="H48" s="183"/>
      <c r="I48" s="183"/>
      <c r="J48" s="183"/>
      <c r="K48" s="183" t="s">
        <v>1632</v>
      </c>
      <c r="L48" s="163"/>
      <c r="M48" s="185" t="s">
        <v>1289</v>
      </c>
      <c r="N48" s="185" t="s">
        <v>1245</v>
      </c>
      <c r="O48" s="185"/>
      <c r="P48" s="185" t="s">
        <v>1246</v>
      </c>
      <c r="Q48" s="185" t="s">
        <v>1247</v>
      </c>
      <c r="R48" s="185" t="s">
        <v>1316</v>
      </c>
      <c r="S48" s="163"/>
      <c r="T48" s="192"/>
      <c r="U48" s="163"/>
      <c r="V48" s="195"/>
      <c r="W48" s="195"/>
      <c r="X48" s="195"/>
      <c r="Y48" s="195"/>
      <c r="Z48" s="195"/>
      <c r="AA48" s="195"/>
      <c r="AB48" s="163"/>
      <c r="AC48" s="195" t="s">
        <v>1587</v>
      </c>
      <c r="AD48" s="195"/>
      <c r="AE48" s="195" t="s">
        <v>1603</v>
      </c>
      <c r="AF48" s="195"/>
      <c r="AG48" s="195"/>
      <c r="AH48" s="195" t="s">
        <v>1599</v>
      </c>
      <c r="AI48" s="195" t="s">
        <v>1600</v>
      </c>
      <c r="AJ48" s="163"/>
      <c r="AK48" s="163"/>
    </row>
    <row r="49" spans="1:37" ht="25.8">
      <c r="A49" s="178" t="s">
        <v>1579</v>
      </c>
      <c r="B49" s="163"/>
      <c r="C49" s="210"/>
      <c r="D49" s="210"/>
      <c r="E49" s="165"/>
      <c r="F49" s="183"/>
      <c r="G49" s="183"/>
      <c r="H49" s="183"/>
      <c r="I49" s="183"/>
      <c r="J49" s="183"/>
      <c r="K49" s="183"/>
      <c r="L49" s="163"/>
      <c r="M49" s="185"/>
      <c r="N49" s="185"/>
      <c r="O49" s="185"/>
      <c r="P49" s="185"/>
      <c r="Q49" s="185"/>
      <c r="R49" s="185"/>
      <c r="S49" s="163"/>
      <c r="T49" s="192"/>
      <c r="U49" s="163"/>
      <c r="V49" s="195"/>
      <c r="W49" s="195"/>
      <c r="X49" s="195"/>
      <c r="Y49" s="195"/>
      <c r="Z49" s="195"/>
      <c r="AA49" s="195"/>
      <c r="AB49" s="163"/>
      <c r="AC49" s="195" t="s">
        <v>1588</v>
      </c>
      <c r="AD49" s="195"/>
      <c r="AE49" s="195"/>
      <c r="AF49" s="195"/>
      <c r="AG49" s="195"/>
      <c r="AH49" s="195" t="s">
        <v>1601</v>
      </c>
      <c r="AI49" s="195" t="s">
        <v>1602</v>
      </c>
      <c r="AJ49" s="163"/>
      <c r="AK49" s="163"/>
    </row>
    <row r="50" spans="1:37" ht="28.8">
      <c r="A50" s="178" t="s">
        <v>1290</v>
      </c>
      <c r="B50" s="163"/>
      <c r="C50" s="210"/>
      <c r="D50" s="210"/>
      <c r="E50" s="165"/>
      <c r="F50" s="183"/>
      <c r="G50" s="183"/>
      <c r="H50" s="183"/>
      <c r="I50" s="183"/>
      <c r="J50" s="183"/>
      <c r="K50" s="183"/>
      <c r="L50" s="163"/>
      <c r="M50" s="185" t="s">
        <v>1290</v>
      </c>
      <c r="N50" s="185" t="s">
        <v>1248</v>
      </c>
      <c r="O50" s="185" t="s">
        <v>1249</v>
      </c>
      <c r="P50" s="185" t="s">
        <v>1250</v>
      </c>
      <c r="Q50" s="185" t="s">
        <v>1251</v>
      </c>
      <c r="R50" s="185" t="s">
        <v>1317</v>
      </c>
      <c r="S50" s="163"/>
      <c r="T50" s="192"/>
      <c r="U50" s="163"/>
      <c r="V50" s="195"/>
      <c r="W50" s="195"/>
      <c r="X50" s="195"/>
      <c r="Y50" s="195"/>
      <c r="Z50" s="195"/>
      <c r="AA50" s="195"/>
      <c r="AB50" s="163"/>
      <c r="AC50" s="203"/>
      <c r="AD50" s="194"/>
      <c r="AE50" s="194"/>
      <c r="AF50" s="194"/>
      <c r="AG50" s="194"/>
      <c r="AH50" s="194"/>
      <c r="AI50" s="194"/>
      <c r="AJ50" s="163"/>
      <c r="AK50" s="163"/>
    </row>
    <row r="51" spans="1:37" ht="28.8">
      <c r="A51" s="178" t="s">
        <v>1464</v>
      </c>
      <c r="B51" s="163"/>
      <c r="C51" s="210"/>
      <c r="D51" s="210"/>
      <c r="E51" s="165"/>
      <c r="F51" s="183"/>
      <c r="G51" s="183"/>
      <c r="H51" s="183"/>
      <c r="I51" s="183"/>
      <c r="J51" s="183"/>
      <c r="K51" s="183"/>
      <c r="L51" s="163"/>
      <c r="M51" s="185" t="s">
        <v>1291</v>
      </c>
      <c r="N51" s="185" t="s">
        <v>1252</v>
      </c>
      <c r="O51" s="185" t="s">
        <v>1253</v>
      </c>
      <c r="P51" s="185" t="s">
        <v>1254</v>
      </c>
      <c r="Q51" s="185" t="s">
        <v>1255</v>
      </c>
      <c r="R51" s="185" t="s">
        <v>1318</v>
      </c>
      <c r="S51" s="163"/>
      <c r="T51" s="192"/>
      <c r="U51" s="163"/>
      <c r="V51" s="195"/>
      <c r="W51" s="195"/>
      <c r="X51" s="195"/>
      <c r="Y51" s="195"/>
      <c r="Z51" s="195"/>
      <c r="AA51" s="195"/>
      <c r="AB51" s="163"/>
      <c r="AC51" s="195"/>
      <c r="AD51" s="194"/>
      <c r="AE51" s="194"/>
      <c r="AF51" s="194"/>
      <c r="AG51" s="194"/>
      <c r="AH51" s="194"/>
      <c r="AI51" s="194"/>
      <c r="AJ51" s="163"/>
      <c r="AK51" s="163"/>
    </row>
    <row r="52" spans="1:37" ht="25.8">
      <c r="A52" s="178" t="s">
        <v>1468</v>
      </c>
      <c r="B52" s="163"/>
      <c r="C52" s="210"/>
      <c r="D52" s="210"/>
      <c r="E52" s="165"/>
      <c r="F52" s="183"/>
      <c r="G52" s="183"/>
      <c r="H52" s="183"/>
      <c r="I52" s="183"/>
      <c r="J52" s="183"/>
      <c r="K52" s="183"/>
      <c r="L52" s="163"/>
      <c r="M52" s="185" t="s">
        <v>1292</v>
      </c>
      <c r="N52" s="185" t="s">
        <v>1256</v>
      </c>
      <c r="O52" s="185" t="s">
        <v>1257</v>
      </c>
      <c r="P52" s="185" t="s">
        <v>1258</v>
      </c>
      <c r="Q52" s="185" t="s">
        <v>1259</v>
      </c>
      <c r="R52" s="185" t="s">
        <v>1319</v>
      </c>
      <c r="S52" s="163"/>
      <c r="T52" s="192"/>
      <c r="U52" s="163"/>
      <c r="V52" s="195"/>
      <c r="W52" s="195"/>
      <c r="X52" s="195"/>
      <c r="Y52" s="195"/>
      <c r="Z52" s="195"/>
      <c r="AA52" s="195"/>
      <c r="AB52" s="163"/>
      <c r="AC52" s="195"/>
      <c r="AD52" s="194"/>
      <c r="AE52" s="194"/>
      <c r="AF52" s="194"/>
      <c r="AG52" s="194"/>
      <c r="AH52" s="194"/>
      <c r="AI52" s="194"/>
      <c r="AJ52" s="163"/>
      <c r="AK52" s="163"/>
    </row>
    <row r="53" spans="1:37" ht="25.8">
      <c r="A53" s="178" t="s">
        <v>1469</v>
      </c>
      <c r="B53" s="163"/>
      <c r="C53" s="210"/>
      <c r="D53" s="210"/>
      <c r="E53" s="165"/>
      <c r="F53" s="183" t="s">
        <v>1073</v>
      </c>
      <c r="G53" s="183"/>
      <c r="H53" s="183"/>
      <c r="I53" s="183"/>
      <c r="J53" s="183"/>
      <c r="K53" s="204" t="s">
        <v>1633</v>
      </c>
      <c r="L53" s="163"/>
      <c r="M53" s="185" t="s">
        <v>1293</v>
      </c>
      <c r="N53" s="185" t="s">
        <v>1260</v>
      </c>
      <c r="O53" s="185" t="s">
        <v>1261</v>
      </c>
      <c r="P53" s="185" t="s">
        <v>1262</v>
      </c>
      <c r="Q53" s="185"/>
      <c r="R53" s="185" t="s">
        <v>1321</v>
      </c>
      <c r="S53" s="163"/>
      <c r="T53" s="192"/>
      <c r="U53" s="163"/>
      <c r="V53" s="195"/>
      <c r="W53" s="195"/>
      <c r="X53" s="195"/>
      <c r="Y53" s="195"/>
      <c r="Z53" s="195"/>
      <c r="AA53" s="195"/>
      <c r="AB53" s="163"/>
      <c r="AC53" s="195"/>
      <c r="AD53" s="194"/>
      <c r="AE53" s="194"/>
      <c r="AF53" s="194"/>
      <c r="AG53" s="194"/>
      <c r="AH53" s="194"/>
      <c r="AI53" s="194"/>
      <c r="AJ53" s="163"/>
      <c r="AK53" s="163"/>
    </row>
    <row r="54" spans="1:37" ht="25.8">
      <c r="A54" s="178" t="s">
        <v>1470</v>
      </c>
      <c r="B54" s="163"/>
      <c r="C54" s="210"/>
      <c r="D54" s="210"/>
      <c r="E54" s="165"/>
      <c r="F54" s="183"/>
      <c r="G54" s="183"/>
      <c r="H54" s="183"/>
      <c r="I54" s="183"/>
      <c r="J54" s="183"/>
      <c r="K54" s="183"/>
      <c r="L54" s="163"/>
      <c r="M54" s="185" t="s">
        <v>1294</v>
      </c>
      <c r="N54" s="185" t="s">
        <v>1263</v>
      </c>
      <c r="O54" s="185"/>
      <c r="P54" s="185" t="s">
        <v>1264</v>
      </c>
      <c r="Q54" s="185"/>
      <c r="R54" s="185"/>
      <c r="S54" s="163"/>
      <c r="T54" s="192"/>
      <c r="U54" s="163"/>
      <c r="V54" s="195"/>
      <c r="W54" s="195"/>
      <c r="X54" s="195"/>
      <c r="Y54" s="195"/>
      <c r="Z54" s="195"/>
      <c r="AA54" s="195"/>
      <c r="AB54" s="163"/>
      <c r="AC54" s="195"/>
      <c r="AD54" s="194"/>
      <c r="AE54" s="194"/>
      <c r="AF54" s="194"/>
      <c r="AG54" s="194"/>
      <c r="AH54" s="194"/>
      <c r="AI54" s="194"/>
      <c r="AJ54" s="163"/>
      <c r="AK54" s="163"/>
    </row>
    <row r="55" spans="1:37" ht="28.8">
      <c r="A55" s="178" t="s">
        <v>1471</v>
      </c>
      <c r="B55" s="163"/>
      <c r="C55" s="210"/>
      <c r="D55" s="210"/>
      <c r="E55" s="165"/>
      <c r="F55" s="183"/>
      <c r="G55" s="183"/>
      <c r="H55" s="183"/>
      <c r="I55" s="183"/>
      <c r="J55" s="183"/>
      <c r="K55" s="183"/>
      <c r="L55" s="163"/>
      <c r="M55" s="185" t="s">
        <v>1295</v>
      </c>
      <c r="N55" s="185" t="s">
        <v>1265</v>
      </c>
      <c r="O55" s="185" t="s">
        <v>1266</v>
      </c>
      <c r="P55" s="185" t="s">
        <v>1267</v>
      </c>
      <c r="Q55" s="185" t="s">
        <v>1268</v>
      </c>
      <c r="R55" s="185" t="s">
        <v>1320</v>
      </c>
      <c r="S55" s="163"/>
      <c r="T55" s="192"/>
      <c r="U55" s="163"/>
      <c r="V55" s="195"/>
      <c r="W55" s="195"/>
      <c r="X55" s="195"/>
      <c r="Y55" s="195"/>
      <c r="Z55" s="195"/>
      <c r="AA55" s="195"/>
      <c r="AB55" s="163"/>
      <c r="AC55" s="195"/>
      <c r="AD55" s="194"/>
      <c r="AE55" s="194"/>
      <c r="AF55" s="194"/>
      <c r="AG55" s="194"/>
      <c r="AH55" s="194"/>
      <c r="AI55" s="194"/>
      <c r="AJ55" s="163"/>
      <c r="AK55" s="163"/>
    </row>
    <row r="56" spans="1:37" ht="25.8">
      <c r="A56" s="178" t="s">
        <v>1472</v>
      </c>
      <c r="B56" s="163"/>
      <c r="C56" s="210"/>
      <c r="D56" s="210"/>
      <c r="E56" s="165"/>
      <c r="F56" s="183" t="s">
        <v>1074</v>
      </c>
      <c r="G56" s="183"/>
      <c r="H56" s="183"/>
      <c r="I56" s="183"/>
      <c r="J56" s="183"/>
      <c r="K56" s="183" t="s">
        <v>1634</v>
      </c>
      <c r="L56" s="163"/>
      <c r="M56" s="185"/>
      <c r="N56" s="185"/>
      <c r="O56" s="185"/>
      <c r="P56" s="185"/>
      <c r="Q56" s="185"/>
      <c r="R56" s="185"/>
      <c r="S56" s="163"/>
      <c r="T56" s="192"/>
      <c r="U56" s="163"/>
      <c r="V56" s="195" t="s">
        <v>1572</v>
      </c>
      <c r="W56" s="195"/>
      <c r="X56" s="195" t="s">
        <v>1518</v>
      </c>
      <c r="Y56" s="195"/>
      <c r="Z56" s="195" t="s">
        <v>1519</v>
      </c>
      <c r="AA56" s="195" t="s">
        <v>1520</v>
      </c>
      <c r="AB56" s="163"/>
      <c r="AC56" s="195"/>
      <c r="AD56" s="194"/>
      <c r="AE56" s="194"/>
      <c r="AF56" s="194"/>
      <c r="AG56" s="194"/>
      <c r="AH56" s="194"/>
      <c r="AI56" s="194"/>
      <c r="AJ56" s="163"/>
      <c r="AK56" s="163"/>
    </row>
    <row r="57" spans="1:37" ht="25.8">
      <c r="A57" s="178" t="s">
        <v>1684</v>
      </c>
      <c r="B57" s="163"/>
      <c r="C57" s="210" t="s">
        <v>1683</v>
      </c>
      <c r="D57" s="210"/>
      <c r="E57" s="165"/>
      <c r="F57" s="183"/>
      <c r="G57" s="183"/>
      <c r="H57" s="183"/>
      <c r="I57" s="183"/>
      <c r="J57" s="183"/>
      <c r="K57" s="183"/>
      <c r="L57" s="163"/>
      <c r="M57" s="185"/>
      <c r="N57" s="185"/>
      <c r="O57" s="185"/>
      <c r="P57" s="185"/>
      <c r="Q57" s="185"/>
      <c r="R57" s="185"/>
      <c r="S57" s="163"/>
      <c r="T57" s="192"/>
      <c r="U57" s="163"/>
      <c r="V57" s="195"/>
      <c r="W57" s="195"/>
      <c r="X57" s="195"/>
      <c r="Y57" s="195"/>
      <c r="Z57" s="195"/>
      <c r="AA57" s="195"/>
      <c r="AB57" s="163"/>
      <c r="AC57" s="195"/>
      <c r="AD57" s="194"/>
      <c r="AE57" s="194"/>
      <c r="AF57" s="194"/>
      <c r="AG57" s="194"/>
      <c r="AH57" s="194"/>
      <c r="AI57" s="194"/>
      <c r="AJ57" s="163"/>
      <c r="AK57" s="163"/>
    </row>
    <row r="58" spans="1:37" ht="25.8">
      <c r="A58" s="178" t="s">
        <v>1685</v>
      </c>
      <c r="B58" s="163"/>
      <c r="C58" s="210" t="s">
        <v>1686</v>
      </c>
      <c r="D58" s="210"/>
      <c r="E58" s="165"/>
      <c r="F58" s="183"/>
      <c r="G58" s="183"/>
      <c r="H58" s="183"/>
      <c r="I58" s="183"/>
      <c r="J58" s="183"/>
      <c r="K58" s="183"/>
      <c r="L58" s="163"/>
      <c r="M58" s="185"/>
      <c r="N58" s="185"/>
      <c r="O58" s="185"/>
      <c r="P58" s="185"/>
      <c r="Q58" s="185"/>
      <c r="R58" s="185"/>
      <c r="S58" s="163"/>
      <c r="T58" s="192"/>
      <c r="U58" s="163"/>
      <c r="V58" s="195"/>
      <c r="W58" s="195"/>
      <c r="X58" s="195"/>
      <c r="Y58" s="195"/>
      <c r="Z58" s="195"/>
      <c r="AA58" s="195"/>
      <c r="AB58" s="163"/>
      <c r="AC58" s="195"/>
      <c r="AD58" s="194"/>
      <c r="AE58" s="194"/>
      <c r="AF58" s="194"/>
      <c r="AG58" s="194"/>
      <c r="AH58" s="194"/>
      <c r="AI58" s="194"/>
      <c r="AJ58" s="163"/>
      <c r="AK58" s="163"/>
    </row>
    <row r="59" spans="1:37" ht="28.8">
      <c r="A59" s="178" t="s">
        <v>1473</v>
      </c>
      <c r="B59" s="163"/>
      <c r="C59" s="210"/>
      <c r="D59" s="210"/>
      <c r="E59" s="165"/>
      <c r="F59" s="183" t="s">
        <v>1075</v>
      </c>
      <c r="G59" s="183"/>
      <c r="H59" s="183"/>
      <c r="I59" s="183"/>
      <c r="J59" s="183"/>
      <c r="K59" s="183" t="s">
        <v>1635</v>
      </c>
      <c r="L59" s="163"/>
      <c r="M59" s="185"/>
      <c r="N59" s="185"/>
      <c r="O59" s="185"/>
      <c r="P59" s="185"/>
      <c r="Q59" s="185"/>
      <c r="R59" s="185"/>
      <c r="S59" s="163"/>
      <c r="T59" s="192"/>
      <c r="U59" s="163"/>
      <c r="V59" s="195"/>
      <c r="W59" s="195"/>
      <c r="X59" s="195"/>
      <c r="Y59" s="195"/>
      <c r="Z59" s="195"/>
      <c r="AA59" s="195"/>
      <c r="AB59" s="163"/>
      <c r="AC59" s="195"/>
      <c r="AD59" s="194"/>
      <c r="AE59" s="194"/>
      <c r="AF59" s="194"/>
      <c r="AG59" s="194"/>
      <c r="AH59" s="194"/>
      <c r="AI59" s="194"/>
      <c r="AJ59" s="163"/>
      <c r="AK59" s="163"/>
    </row>
    <row r="60" spans="1:37" ht="25.8">
      <c r="A60" s="178" t="s">
        <v>1474</v>
      </c>
      <c r="B60" s="163"/>
      <c r="C60" s="210"/>
      <c r="D60" s="210"/>
      <c r="E60" s="165"/>
      <c r="F60" s="183" t="s">
        <v>1076</v>
      </c>
      <c r="G60" s="183"/>
      <c r="H60" s="183"/>
      <c r="I60" s="183"/>
      <c r="J60" s="183"/>
      <c r="K60" s="183" t="s">
        <v>1636</v>
      </c>
      <c r="L60" s="163"/>
      <c r="M60" s="185"/>
      <c r="N60" s="185"/>
      <c r="O60" s="185"/>
      <c r="P60" s="185"/>
      <c r="Q60" s="185"/>
      <c r="R60" s="185"/>
      <c r="S60" s="163"/>
      <c r="T60" s="192"/>
      <c r="U60" s="163"/>
      <c r="V60" s="195"/>
      <c r="W60" s="195"/>
      <c r="X60" s="195"/>
      <c r="Y60" s="195"/>
      <c r="Z60" s="195"/>
      <c r="AA60" s="195"/>
      <c r="AB60" s="163"/>
      <c r="AC60" s="195"/>
      <c r="AD60" s="194"/>
      <c r="AE60" s="194"/>
      <c r="AF60" s="194"/>
      <c r="AG60" s="194"/>
      <c r="AH60" s="194"/>
      <c r="AI60" s="194"/>
      <c r="AJ60" s="163"/>
      <c r="AK60" s="163"/>
    </row>
    <row r="61" spans="1:37" ht="25.8">
      <c r="A61" s="178" t="s">
        <v>1475</v>
      </c>
      <c r="B61" s="163"/>
      <c r="C61" s="210"/>
      <c r="D61" s="210"/>
      <c r="E61" s="165"/>
      <c r="F61" s="183" t="s">
        <v>1077</v>
      </c>
      <c r="G61" s="183"/>
      <c r="H61" s="183"/>
      <c r="I61" s="183"/>
      <c r="J61" s="183"/>
      <c r="K61" s="183" t="s">
        <v>1637</v>
      </c>
      <c r="L61" s="163"/>
      <c r="M61" s="185"/>
      <c r="N61" s="185"/>
      <c r="O61" s="185"/>
      <c r="P61" s="185"/>
      <c r="Q61" s="185"/>
      <c r="R61" s="185"/>
      <c r="S61" s="163"/>
      <c r="T61" s="192"/>
      <c r="U61" s="163"/>
      <c r="V61" s="195"/>
      <c r="W61" s="195"/>
      <c r="X61" s="195"/>
      <c r="Y61" s="195"/>
      <c r="Z61" s="195"/>
      <c r="AA61" s="195"/>
      <c r="AB61" s="163"/>
      <c r="AC61" s="195"/>
      <c r="AD61" s="194"/>
      <c r="AE61" s="194"/>
      <c r="AF61" s="194"/>
      <c r="AG61" s="194"/>
      <c r="AH61" s="194"/>
      <c r="AI61" s="194"/>
      <c r="AJ61" s="163"/>
      <c r="AK61" s="163"/>
    </row>
    <row r="62" spans="1:37" ht="25.8">
      <c r="A62" s="178" t="s">
        <v>1476</v>
      </c>
      <c r="B62" s="163"/>
      <c r="C62" s="210"/>
      <c r="D62" s="210"/>
      <c r="E62" s="165"/>
      <c r="F62" s="183" t="s">
        <v>1078</v>
      </c>
      <c r="G62" s="183"/>
      <c r="H62" s="183"/>
      <c r="I62" s="183"/>
      <c r="J62" s="183"/>
      <c r="K62" s="183" t="s">
        <v>1638</v>
      </c>
      <c r="L62" s="163"/>
      <c r="M62" s="185"/>
      <c r="N62" s="185"/>
      <c r="O62" s="185"/>
      <c r="P62" s="185"/>
      <c r="Q62" s="185"/>
      <c r="R62" s="185"/>
      <c r="S62" s="163"/>
      <c r="T62" s="192"/>
      <c r="U62" s="163"/>
      <c r="V62" s="195"/>
      <c r="W62" s="195"/>
      <c r="X62" s="195"/>
      <c r="Y62" s="195"/>
      <c r="Z62" s="195"/>
      <c r="AA62" s="195"/>
      <c r="AB62" s="163"/>
      <c r="AC62" s="195"/>
      <c r="AD62" s="194"/>
      <c r="AE62" s="194"/>
      <c r="AF62" s="194"/>
      <c r="AG62" s="194"/>
      <c r="AH62" s="194"/>
      <c r="AI62" s="194"/>
      <c r="AJ62" s="163"/>
      <c r="AK62" s="163"/>
    </row>
    <row r="63" spans="1:37" ht="25.8">
      <c r="A63" s="178" t="s">
        <v>1477</v>
      </c>
      <c r="B63" s="163"/>
      <c r="C63" s="210"/>
      <c r="D63" s="210"/>
      <c r="E63" s="165"/>
      <c r="F63" s="183" t="s">
        <v>1079</v>
      </c>
      <c r="G63" s="183"/>
      <c r="H63" s="183"/>
      <c r="I63" s="183"/>
      <c r="J63" s="183"/>
      <c r="K63" s="183" t="s">
        <v>1639</v>
      </c>
      <c r="L63" s="163"/>
      <c r="M63" s="185"/>
      <c r="N63" s="185"/>
      <c r="O63" s="185"/>
      <c r="P63" s="185"/>
      <c r="Q63" s="185"/>
      <c r="R63" s="185"/>
      <c r="S63" s="163"/>
      <c r="T63" s="192"/>
      <c r="U63" s="163"/>
      <c r="V63" s="195"/>
      <c r="W63" s="195"/>
      <c r="X63" s="195"/>
      <c r="Y63" s="195"/>
      <c r="Z63" s="195"/>
      <c r="AA63" s="195"/>
      <c r="AB63" s="163"/>
      <c r="AC63" s="195"/>
      <c r="AD63" s="194"/>
      <c r="AE63" s="194"/>
      <c r="AF63" s="194"/>
      <c r="AG63" s="194"/>
      <c r="AH63" s="194"/>
      <c r="AI63" s="194"/>
      <c r="AJ63" s="163"/>
      <c r="AK63" s="163"/>
    </row>
    <row r="64" spans="1:37" ht="25.8">
      <c r="A64" s="163"/>
      <c r="B64" s="163"/>
      <c r="C64" s="163"/>
      <c r="D64" s="163"/>
      <c r="E64" s="165"/>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row>
    <row r="65" spans="1:37">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row>
    <row r="66" spans="1:37">
      <c r="L66" s="163"/>
      <c r="U66" s="163"/>
    </row>
    <row r="67" spans="1:37">
      <c r="L67" s="163"/>
      <c r="U67" s="163"/>
    </row>
    <row r="68" spans="1:37">
      <c r="L68" s="163"/>
      <c r="U68" s="163"/>
    </row>
    <row r="69" spans="1:37">
      <c r="L69" s="163"/>
      <c r="U69" s="163"/>
    </row>
    <row r="70" spans="1:37">
      <c r="L70" s="163"/>
      <c r="U70" s="163"/>
    </row>
    <row r="71" spans="1:37">
      <c r="L71" s="163"/>
      <c r="U71" s="163"/>
    </row>
    <row r="72" spans="1:37">
      <c r="L72" s="163"/>
      <c r="U72" s="163"/>
    </row>
    <row r="73" spans="1:37">
      <c r="L73" s="163"/>
      <c r="U73" s="163"/>
    </row>
    <row r="74" spans="1:37">
      <c r="L74" s="163"/>
      <c r="U74" s="163"/>
    </row>
    <row r="75" spans="1:37">
      <c r="L75" s="163"/>
      <c r="U75" s="163"/>
    </row>
    <row r="76" spans="1:37">
      <c r="L76" s="163"/>
      <c r="U76" s="163"/>
    </row>
    <row r="77" spans="1:37">
      <c r="L77" s="163"/>
      <c r="U77" s="163"/>
    </row>
    <row r="78" spans="1:37">
      <c r="L78" s="163"/>
      <c r="U78" s="163"/>
    </row>
    <row r="79" spans="1:37">
      <c r="L79" s="163"/>
      <c r="U79" s="163"/>
    </row>
    <row r="80" spans="1:37">
      <c r="L80" s="163"/>
      <c r="U80" s="163"/>
    </row>
    <row r="81" spans="12:21">
      <c r="L81" s="163"/>
      <c r="U81" s="163"/>
    </row>
    <row r="82" spans="12:21">
      <c r="L82" s="163"/>
      <c r="U82" s="163"/>
    </row>
    <row r="83" spans="12:21">
      <c r="L83" s="163"/>
      <c r="U83" s="163"/>
    </row>
    <row r="84" spans="12:21">
      <c r="L84" s="163"/>
      <c r="U84" s="163"/>
    </row>
    <row r="85" spans="12:21">
      <c r="L85" s="163"/>
      <c r="U85" s="163"/>
    </row>
    <row r="86" spans="12:21">
      <c r="L86" s="163"/>
      <c r="U86" s="163"/>
    </row>
    <row r="87" spans="12:21">
      <c r="L87" s="163"/>
      <c r="U87" s="163"/>
    </row>
    <row r="88" spans="12:21">
      <c r="L88" s="163"/>
      <c r="U88" s="163"/>
    </row>
    <row r="89" spans="12:21">
      <c r="L89" s="163"/>
      <c r="U89" s="163"/>
    </row>
    <row r="90" spans="12:21">
      <c r="L90" s="163"/>
      <c r="U90" s="163"/>
    </row>
    <row r="91" spans="12:21">
      <c r="L91" s="163"/>
      <c r="U91" s="163"/>
    </row>
    <row r="92" spans="12:21">
      <c r="L92" s="163"/>
      <c r="U92" s="163"/>
    </row>
    <row r="93" spans="12:21">
      <c r="L93" s="163"/>
      <c r="U93" s="163"/>
    </row>
    <row r="94" spans="12:21">
      <c r="L94" s="163"/>
      <c r="U94" s="163"/>
    </row>
    <row r="95" spans="12:21">
      <c r="L95" s="163"/>
      <c r="U95" s="163"/>
    </row>
    <row r="96" spans="12:21">
      <c r="L96" s="163"/>
      <c r="U96" s="163"/>
    </row>
    <row r="97" spans="12:21">
      <c r="L97" s="163"/>
      <c r="U97" s="163"/>
    </row>
    <row r="98" spans="12:21">
      <c r="L98" s="163"/>
      <c r="U98" s="163"/>
    </row>
    <row r="99" spans="12:21">
      <c r="L99" s="163"/>
      <c r="U99" s="163"/>
    </row>
    <row r="100" spans="12:21">
      <c r="L100" s="163"/>
      <c r="U100" s="163"/>
    </row>
    <row r="101" spans="12:21">
      <c r="L101" s="163"/>
      <c r="U101" s="163"/>
    </row>
    <row r="102" spans="12:21">
      <c r="L102" s="163"/>
      <c r="U102" s="163"/>
    </row>
    <row r="103" spans="12:21">
      <c r="L103" s="163"/>
      <c r="U103" s="163"/>
    </row>
    <row r="104" spans="12:21">
      <c r="L104" s="163"/>
      <c r="U104" s="163"/>
    </row>
    <row r="105" spans="12:21">
      <c r="L105" s="163"/>
      <c r="U105" s="163"/>
    </row>
    <row r="106" spans="12:21">
      <c r="L106" s="163"/>
      <c r="U106" s="163"/>
    </row>
    <row r="107" spans="12:21">
      <c r="L107" s="163"/>
      <c r="U107" s="163"/>
    </row>
    <row r="108" spans="12:21">
      <c r="L108" s="163"/>
      <c r="U108" s="163"/>
    </row>
    <row r="109" spans="12:21">
      <c r="L109" s="163"/>
      <c r="U109" s="163"/>
    </row>
    <row r="110" spans="12:21">
      <c r="L110" s="163"/>
      <c r="U110" s="163"/>
    </row>
    <row r="111" spans="12:21">
      <c r="L111" s="163"/>
      <c r="U111" s="163"/>
    </row>
    <row r="112" spans="12:21">
      <c r="L112" s="163"/>
      <c r="U112" s="163"/>
    </row>
    <row r="113" spans="12:21">
      <c r="L113" s="163"/>
      <c r="U113" s="163"/>
    </row>
    <row r="114" spans="12:21">
      <c r="L114" s="163"/>
      <c r="U114" s="163"/>
    </row>
    <row r="115" spans="12:21">
      <c r="L115" s="163"/>
      <c r="U115" s="163"/>
    </row>
    <row r="116" spans="12:21">
      <c r="L116" s="163"/>
      <c r="U116" s="163"/>
    </row>
    <row r="117" spans="12:21">
      <c r="L117" s="163"/>
      <c r="U117" s="163"/>
    </row>
    <row r="118" spans="12:21">
      <c r="L118" s="163"/>
      <c r="U118" s="163"/>
    </row>
    <row r="119" spans="12:21">
      <c r="L119" s="163"/>
      <c r="U119" s="163"/>
    </row>
    <row r="120" spans="12:21">
      <c r="L120" s="163"/>
      <c r="U120" s="163"/>
    </row>
    <row r="121" spans="12:21">
      <c r="L121" s="163"/>
      <c r="U121" s="163"/>
    </row>
    <row r="122" spans="12:21">
      <c r="L122" s="163"/>
      <c r="U122" s="163"/>
    </row>
    <row r="123" spans="12:21">
      <c r="L123" s="163"/>
      <c r="U123" s="163"/>
    </row>
    <row r="124" spans="12:21">
      <c r="L124" s="163"/>
      <c r="U124" s="163"/>
    </row>
    <row r="125" spans="12:21">
      <c r="L125" s="163"/>
      <c r="U125" s="163"/>
    </row>
    <row r="126" spans="12:21">
      <c r="L126" s="163"/>
      <c r="U126" s="163"/>
    </row>
    <row r="127" spans="12:21">
      <c r="L127" s="163"/>
      <c r="U127" s="163"/>
    </row>
    <row r="128" spans="12:21">
      <c r="L128" s="163"/>
      <c r="U128" s="163"/>
    </row>
    <row r="129" spans="12:21">
      <c r="L129" s="163"/>
      <c r="U129" s="163"/>
    </row>
    <row r="130" spans="12:21">
      <c r="L130" s="163"/>
      <c r="U130" s="163"/>
    </row>
    <row r="131" spans="12:21">
      <c r="L131" s="163"/>
      <c r="U131" s="163"/>
    </row>
    <row r="132" spans="12:21">
      <c r="L132" s="163"/>
      <c r="U132" s="163"/>
    </row>
    <row r="133" spans="12:21">
      <c r="L133" s="163"/>
      <c r="U133" s="163"/>
    </row>
    <row r="134" spans="12:21">
      <c r="L134" s="163"/>
      <c r="U134" s="163"/>
    </row>
    <row r="135" spans="12:21">
      <c r="L135" s="163"/>
      <c r="U135" s="163"/>
    </row>
    <row r="136" spans="12:21">
      <c r="L136" s="163"/>
      <c r="U136" s="163"/>
    </row>
    <row r="137" spans="12:21">
      <c r="L137" s="163"/>
      <c r="U137" s="163"/>
    </row>
    <row r="138" spans="12:21">
      <c r="L138" s="163"/>
      <c r="U138" s="163"/>
    </row>
    <row r="139" spans="12:21">
      <c r="L139" s="163"/>
      <c r="U139" s="163"/>
    </row>
    <row r="140" spans="12:21">
      <c r="L140" s="163"/>
      <c r="U140" s="163"/>
    </row>
    <row r="141" spans="12:21">
      <c r="L141" s="163"/>
      <c r="U141" s="163"/>
    </row>
    <row r="142" spans="12:21">
      <c r="L142" s="163"/>
      <c r="U142" s="163"/>
    </row>
    <row r="143" spans="12:21">
      <c r="L143" s="163"/>
      <c r="U143" s="163"/>
    </row>
    <row r="144" spans="12:21">
      <c r="L144" s="163"/>
      <c r="U144" s="163"/>
    </row>
    <row r="145" spans="12:21">
      <c r="L145" s="163"/>
      <c r="U145" s="163"/>
    </row>
    <row r="146" spans="12:21">
      <c r="L146" s="163"/>
      <c r="U146" s="163"/>
    </row>
    <row r="147" spans="12:21">
      <c r="L147" s="163"/>
      <c r="U147" s="163"/>
    </row>
    <row r="148" spans="12:21">
      <c r="L148" s="163"/>
      <c r="U148" s="163"/>
    </row>
    <row r="149" spans="12:21">
      <c r="L149" s="163"/>
      <c r="U149" s="163"/>
    </row>
    <row r="150" spans="12:21">
      <c r="L150" s="163"/>
      <c r="U150" s="163"/>
    </row>
    <row r="151" spans="12:21">
      <c r="L151" s="163"/>
      <c r="U151" s="163"/>
    </row>
    <row r="152" spans="12:21">
      <c r="L152" s="163"/>
      <c r="U152" s="163"/>
    </row>
    <row r="153" spans="12:21">
      <c r="L153" s="163"/>
      <c r="U153" s="163"/>
    </row>
    <row r="154" spans="12:21">
      <c r="L154" s="163"/>
      <c r="U154" s="163"/>
    </row>
    <row r="155" spans="12:21">
      <c r="L155" s="163"/>
      <c r="U155" s="163"/>
    </row>
    <row r="156" spans="12:21">
      <c r="L156" s="163"/>
      <c r="U156" s="163"/>
    </row>
    <row r="157" spans="12:21">
      <c r="L157" s="163"/>
      <c r="U157" s="163"/>
    </row>
    <row r="158" spans="12:21">
      <c r="L158" s="163"/>
      <c r="U158" s="163"/>
    </row>
    <row r="159" spans="12:21">
      <c r="L159" s="163"/>
      <c r="U159" s="163"/>
    </row>
    <row r="160" spans="12:21">
      <c r="L160" s="163"/>
      <c r="U160" s="163"/>
    </row>
    <row r="161" spans="12:21">
      <c r="L161" s="163"/>
      <c r="U161" s="163"/>
    </row>
    <row r="162" spans="12:21">
      <c r="L162" s="163"/>
      <c r="U162" s="163"/>
    </row>
    <row r="163" spans="12:21">
      <c r="L163" s="163"/>
      <c r="U163" s="163"/>
    </row>
    <row r="164" spans="12:21">
      <c r="L164" s="163"/>
      <c r="U164" s="163"/>
    </row>
    <row r="165" spans="12:21">
      <c r="L165" s="163"/>
      <c r="U165" s="163"/>
    </row>
    <row r="166" spans="12:21">
      <c r="L166" s="163"/>
      <c r="U166" s="163"/>
    </row>
    <row r="167" spans="12:21">
      <c r="L167" s="163"/>
      <c r="U167" s="163"/>
    </row>
    <row r="168" spans="12:21">
      <c r="L168" s="163"/>
      <c r="U168" s="163"/>
    </row>
    <row r="169" spans="12:21">
      <c r="L169" s="163"/>
      <c r="U169" s="163"/>
    </row>
    <row r="170" spans="12:21">
      <c r="L170" s="163"/>
      <c r="U170" s="163"/>
    </row>
    <row r="171" spans="12:21">
      <c r="L171" s="163"/>
      <c r="U171" s="163"/>
    </row>
    <row r="172" spans="12:21">
      <c r="L172" s="163"/>
      <c r="U172" s="163"/>
    </row>
    <row r="173" spans="12:21">
      <c r="L173" s="163"/>
      <c r="U173" s="163"/>
    </row>
    <row r="174" spans="12:21">
      <c r="L174" s="163"/>
      <c r="U174" s="163"/>
    </row>
    <row r="175" spans="12:21">
      <c r="L175" s="163"/>
      <c r="U175" s="163"/>
    </row>
    <row r="176" spans="12:21">
      <c r="L176" s="163"/>
      <c r="U176" s="163"/>
    </row>
    <row r="177" spans="12:21">
      <c r="L177" s="163"/>
      <c r="U177" s="163"/>
    </row>
    <row r="178" spans="12:21">
      <c r="L178" s="163"/>
      <c r="U178" s="163"/>
    </row>
    <row r="179" spans="12:21">
      <c r="L179" s="163"/>
      <c r="U179" s="163"/>
    </row>
    <row r="180" spans="12:21">
      <c r="L180" s="163"/>
      <c r="U180" s="163"/>
    </row>
    <row r="181" spans="12:21">
      <c r="L181" s="163"/>
      <c r="U181" s="163"/>
    </row>
    <row r="182" spans="12:21">
      <c r="L182" s="163"/>
      <c r="U182" s="163"/>
    </row>
    <row r="183" spans="12:21">
      <c r="L183" s="163"/>
      <c r="U183" s="163"/>
    </row>
    <row r="184" spans="12:21">
      <c r="L184" s="163"/>
      <c r="U184" s="163"/>
    </row>
    <row r="185" spans="12:21">
      <c r="L185" s="163"/>
      <c r="U185" s="163"/>
    </row>
    <row r="186" spans="12:21">
      <c r="L186" s="163"/>
      <c r="U186" s="163"/>
    </row>
    <row r="187" spans="12:21">
      <c r="L187" s="163"/>
      <c r="U187" s="163"/>
    </row>
    <row r="188" spans="12:21">
      <c r="L188" s="163"/>
      <c r="U188" s="163"/>
    </row>
    <row r="189" spans="12:21">
      <c r="L189" s="163"/>
      <c r="U189" s="163"/>
    </row>
    <row r="190" spans="12:21">
      <c r="L190" s="163"/>
      <c r="U190" s="163"/>
    </row>
    <row r="191" spans="12:21">
      <c r="L191" s="163"/>
      <c r="U191" s="163"/>
    </row>
    <row r="192" spans="12:21">
      <c r="L192" s="163"/>
      <c r="U192" s="163"/>
    </row>
    <row r="193" spans="12:21">
      <c r="L193" s="163"/>
      <c r="U193" s="163"/>
    </row>
    <row r="194" spans="12:21">
      <c r="L194" s="163"/>
      <c r="U194" s="163"/>
    </row>
    <row r="195" spans="12:21">
      <c r="L195" s="163"/>
      <c r="U195" s="163"/>
    </row>
    <row r="196" spans="12:21">
      <c r="L196" s="163"/>
      <c r="U196" s="163"/>
    </row>
    <row r="197" spans="12:21">
      <c r="L197" s="163"/>
      <c r="U197" s="163"/>
    </row>
    <row r="198" spans="12:21">
      <c r="L198" s="163"/>
      <c r="U198" s="163"/>
    </row>
    <row r="199" spans="12:21">
      <c r="L199" s="163"/>
      <c r="U199" s="163"/>
    </row>
    <row r="200" spans="12:21">
      <c r="L200" s="163"/>
      <c r="U200" s="163"/>
    </row>
    <row r="201" spans="12:21">
      <c r="L201" s="163"/>
      <c r="U201" s="163"/>
    </row>
    <row r="202" spans="12:21">
      <c r="L202" s="163"/>
      <c r="U202" s="163"/>
    </row>
    <row r="203" spans="12:21">
      <c r="L203" s="163"/>
      <c r="U203" s="163"/>
    </row>
    <row r="204" spans="12:21">
      <c r="L204" s="163"/>
      <c r="U204" s="163"/>
    </row>
    <row r="205" spans="12:21">
      <c r="L205" s="163"/>
      <c r="U205" s="163"/>
    </row>
    <row r="206" spans="12:21">
      <c r="L206" s="163"/>
      <c r="U206" s="163"/>
    </row>
    <row r="207" spans="12:21">
      <c r="L207" s="163"/>
      <c r="U207" s="163"/>
    </row>
    <row r="208" spans="12:21">
      <c r="L208" s="163"/>
      <c r="U208" s="163"/>
    </row>
    <row r="209" spans="12:21">
      <c r="L209" s="163"/>
      <c r="U209" s="163"/>
    </row>
    <row r="210" spans="12:21">
      <c r="L210" s="163"/>
      <c r="U210" s="163"/>
    </row>
    <row r="211" spans="12:21">
      <c r="L211" s="163"/>
      <c r="U211" s="163"/>
    </row>
    <row r="212" spans="12:21">
      <c r="L212" s="163"/>
      <c r="U212" s="163"/>
    </row>
    <row r="213" spans="12:21">
      <c r="L213" s="163"/>
      <c r="U213" s="163"/>
    </row>
    <row r="214" spans="12:21">
      <c r="L214" s="163"/>
      <c r="U214" s="163"/>
    </row>
    <row r="215" spans="12:21">
      <c r="L215" s="163"/>
      <c r="U215" s="163"/>
    </row>
    <row r="216" spans="12:21">
      <c r="L216" s="163"/>
      <c r="U216" s="163"/>
    </row>
    <row r="217" spans="12:21">
      <c r="L217" s="163"/>
      <c r="U217" s="163"/>
    </row>
    <row r="218" spans="12:21">
      <c r="L218" s="163"/>
      <c r="U218" s="163"/>
    </row>
    <row r="219" spans="12:21">
      <c r="L219" s="163"/>
      <c r="U219" s="163"/>
    </row>
    <row r="220" spans="12:21">
      <c r="L220" s="163"/>
      <c r="U220" s="163"/>
    </row>
    <row r="221" spans="12:21">
      <c r="L221" s="163"/>
      <c r="U221" s="163"/>
    </row>
    <row r="222" spans="12:21">
      <c r="L222" s="163"/>
      <c r="U222" s="163"/>
    </row>
    <row r="223" spans="12:21">
      <c r="L223" s="163"/>
      <c r="U223" s="163"/>
    </row>
    <row r="224" spans="12:21">
      <c r="L224" s="163"/>
      <c r="U224" s="163"/>
    </row>
    <row r="225" spans="12:21">
      <c r="L225" s="163"/>
      <c r="U225" s="163"/>
    </row>
    <row r="226" spans="12:21">
      <c r="L226" s="163"/>
      <c r="U226" s="163"/>
    </row>
    <row r="227" spans="12:21">
      <c r="L227" s="163"/>
      <c r="U227" s="163"/>
    </row>
    <row r="228" spans="12:21">
      <c r="L228" s="163"/>
      <c r="U228" s="163"/>
    </row>
    <row r="229" spans="12:21">
      <c r="L229" s="163"/>
      <c r="U229" s="163"/>
    </row>
    <row r="230" spans="12:21">
      <c r="L230" s="163"/>
      <c r="U230" s="163"/>
    </row>
    <row r="231" spans="12:21">
      <c r="L231" s="163"/>
      <c r="U231" s="163"/>
    </row>
    <row r="232" spans="12:21">
      <c r="L232" s="163"/>
      <c r="U232" s="163"/>
    </row>
    <row r="233" spans="12:21">
      <c r="L233" s="163"/>
      <c r="U233" s="163"/>
    </row>
    <row r="234" spans="12:21">
      <c r="L234" s="163"/>
      <c r="U234" s="163"/>
    </row>
    <row r="235" spans="12:21">
      <c r="L235" s="163"/>
      <c r="U235" s="163"/>
    </row>
    <row r="236" spans="12:21">
      <c r="L236" s="163"/>
      <c r="U236" s="163"/>
    </row>
    <row r="237" spans="12:21">
      <c r="L237" s="163"/>
      <c r="U237" s="163"/>
    </row>
    <row r="238" spans="12:21">
      <c r="L238" s="163"/>
      <c r="U238" s="163"/>
    </row>
    <row r="239" spans="12:21">
      <c r="L239" s="163"/>
      <c r="U239" s="163"/>
    </row>
    <row r="240" spans="12:21">
      <c r="L240" s="163"/>
      <c r="U240" s="163"/>
    </row>
    <row r="241" spans="12:21">
      <c r="L241" s="163"/>
      <c r="U241" s="163"/>
    </row>
    <row r="242" spans="12:21">
      <c r="L242" s="163"/>
      <c r="U242" s="163"/>
    </row>
    <row r="243" spans="12:21">
      <c r="L243" s="163"/>
      <c r="U243" s="163"/>
    </row>
    <row r="244" spans="12:21">
      <c r="L244" s="163"/>
      <c r="U244" s="163"/>
    </row>
    <row r="245" spans="12:21">
      <c r="L245" s="163"/>
      <c r="U245" s="163"/>
    </row>
    <row r="246" spans="12:21">
      <c r="L246" s="163"/>
      <c r="U246" s="163"/>
    </row>
    <row r="247" spans="12:21">
      <c r="L247" s="163"/>
      <c r="U247" s="163"/>
    </row>
    <row r="248" spans="12:21">
      <c r="L248" s="163"/>
      <c r="U248" s="163"/>
    </row>
    <row r="249" spans="12:21">
      <c r="L249" s="163"/>
      <c r="U249" s="163"/>
    </row>
    <row r="250" spans="12:21">
      <c r="L250" s="163"/>
      <c r="U250" s="163"/>
    </row>
    <row r="251" spans="12:21">
      <c r="L251" s="163"/>
      <c r="U251" s="163"/>
    </row>
    <row r="252" spans="12:21">
      <c r="L252" s="163"/>
      <c r="U252" s="163"/>
    </row>
    <row r="253" spans="12:21">
      <c r="L253" s="163"/>
      <c r="U253" s="163"/>
    </row>
    <row r="254" spans="12:21">
      <c r="L254" s="163"/>
      <c r="U254" s="163"/>
    </row>
    <row r="255" spans="12:21">
      <c r="L255" s="163"/>
      <c r="U255" s="163"/>
    </row>
    <row r="256" spans="12:21">
      <c r="L256" s="163"/>
      <c r="U256" s="163"/>
    </row>
    <row r="257" spans="12:21">
      <c r="L257" s="163"/>
      <c r="U257" s="163"/>
    </row>
    <row r="258" spans="12:21">
      <c r="L258" s="163"/>
      <c r="U258" s="163"/>
    </row>
    <row r="259" spans="12:21">
      <c r="L259" s="163"/>
      <c r="U259" s="163"/>
    </row>
    <row r="260" spans="12:21">
      <c r="L260" s="163"/>
      <c r="U260" s="163"/>
    </row>
    <row r="261" spans="12:21">
      <c r="L261" s="163"/>
      <c r="U261" s="163"/>
    </row>
    <row r="262" spans="12:21">
      <c r="L262" s="163"/>
      <c r="U262" s="163"/>
    </row>
    <row r="263" spans="12:21">
      <c r="L263" s="163"/>
      <c r="U263" s="163"/>
    </row>
    <row r="264" spans="12:21">
      <c r="L264" s="163"/>
      <c r="U264" s="163"/>
    </row>
    <row r="265" spans="12:21">
      <c r="L265" s="163"/>
      <c r="U265" s="163"/>
    </row>
    <row r="266" spans="12:21">
      <c r="L266" s="163"/>
      <c r="U266" s="163"/>
    </row>
    <row r="267" spans="12:21">
      <c r="L267" s="163"/>
      <c r="U267" s="163"/>
    </row>
    <row r="268" spans="12:21">
      <c r="L268" s="163"/>
      <c r="U268" s="163"/>
    </row>
    <row r="269" spans="12:21">
      <c r="L269" s="163"/>
      <c r="U269" s="163"/>
    </row>
    <row r="270" spans="12:21">
      <c r="L270" s="163"/>
      <c r="U270" s="163"/>
    </row>
    <row r="271" spans="12:21">
      <c r="L271" s="163"/>
      <c r="U271" s="163"/>
    </row>
    <row r="272" spans="12:21">
      <c r="L272" s="163"/>
      <c r="U272" s="163"/>
    </row>
    <row r="273" spans="12:21">
      <c r="L273" s="163"/>
      <c r="U273" s="163"/>
    </row>
    <row r="274" spans="12:21">
      <c r="L274" s="163"/>
      <c r="U274" s="163"/>
    </row>
    <row r="275" spans="12:21">
      <c r="L275" s="163"/>
      <c r="U275" s="163"/>
    </row>
    <row r="276" spans="12:21">
      <c r="L276" s="163"/>
      <c r="U276" s="163"/>
    </row>
    <row r="277" spans="12:21">
      <c r="L277" s="163"/>
      <c r="U277" s="163"/>
    </row>
    <row r="278" spans="12:21">
      <c r="L278" s="163"/>
      <c r="U278" s="163"/>
    </row>
    <row r="279" spans="12:21">
      <c r="L279" s="163"/>
      <c r="U279" s="163"/>
    </row>
    <row r="280" spans="12:21">
      <c r="L280" s="163"/>
      <c r="U280" s="163"/>
    </row>
    <row r="281" spans="12:21">
      <c r="L281" s="163"/>
      <c r="U281" s="163"/>
    </row>
    <row r="282" spans="12:21">
      <c r="L282" s="163"/>
      <c r="U282" s="163"/>
    </row>
    <row r="283" spans="12:21">
      <c r="L283" s="163"/>
      <c r="U283" s="163"/>
    </row>
    <row r="284" spans="12:21">
      <c r="L284" s="163"/>
      <c r="U284" s="163"/>
    </row>
    <row r="285" spans="12:21">
      <c r="L285" s="163"/>
      <c r="U285" s="163"/>
    </row>
    <row r="286" spans="12:21">
      <c r="L286" s="163"/>
      <c r="U286" s="163"/>
    </row>
    <row r="287" spans="12:21">
      <c r="L287" s="163"/>
      <c r="U287" s="163"/>
    </row>
    <row r="288" spans="12:21">
      <c r="L288" s="163"/>
      <c r="U288" s="163"/>
    </row>
    <row r="289" spans="12:21">
      <c r="L289" s="163"/>
      <c r="U289" s="163"/>
    </row>
    <row r="290" spans="12:21">
      <c r="L290" s="163"/>
      <c r="U290" s="163"/>
    </row>
    <row r="291" spans="12:21">
      <c r="L291" s="163"/>
      <c r="U291" s="163"/>
    </row>
    <row r="292" spans="12:21">
      <c r="L292" s="163"/>
      <c r="U292" s="163"/>
    </row>
    <row r="293" spans="12:21">
      <c r="L293" s="163"/>
      <c r="U293" s="163"/>
    </row>
    <row r="294" spans="12:21">
      <c r="L294" s="163"/>
      <c r="U294" s="163"/>
    </row>
    <row r="295" spans="12:21">
      <c r="L295" s="163"/>
      <c r="U295" s="163"/>
    </row>
    <row r="296" spans="12:21">
      <c r="L296" s="163"/>
      <c r="U296" s="163"/>
    </row>
    <row r="297" spans="12:21">
      <c r="L297" s="163"/>
      <c r="U297" s="163"/>
    </row>
    <row r="298" spans="12:21">
      <c r="L298" s="163"/>
      <c r="U298" s="163"/>
    </row>
    <row r="299" spans="12:21">
      <c r="L299" s="163"/>
      <c r="U299" s="163"/>
    </row>
    <row r="300" spans="12:21">
      <c r="L300" s="163"/>
      <c r="U300" s="163"/>
    </row>
    <row r="301" spans="12:21">
      <c r="L301" s="163"/>
      <c r="U301" s="163"/>
    </row>
    <row r="302" spans="12:21">
      <c r="L302" s="163"/>
      <c r="U302" s="163"/>
    </row>
    <row r="303" spans="12:21">
      <c r="L303" s="163"/>
      <c r="U303" s="163"/>
    </row>
    <row r="304" spans="12:21">
      <c r="L304" s="163"/>
      <c r="U304" s="163"/>
    </row>
    <row r="305" spans="12:21">
      <c r="L305" s="163"/>
      <c r="U305" s="163"/>
    </row>
    <row r="306" spans="12:21">
      <c r="L306" s="163"/>
      <c r="U306" s="163"/>
    </row>
    <row r="307" spans="12:21">
      <c r="L307" s="163"/>
      <c r="U307" s="163"/>
    </row>
    <row r="308" spans="12:21">
      <c r="L308" s="163"/>
      <c r="U308" s="163"/>
    </row>
    <row r="309" spans="12:21">
      <c r="L309" s="163"/>
      <c r="U309" s="163"/>
    </row>
    <row r="310" spans="12:21">
      <c r="L310" s="163"/>
      <c r="U310" s="163"/>
    </row>
    <row r="311" spans="12:21">
      <c r="L311" s="163"/>
      <c r="U311" s="163"/>
    </row>
    <row r="312" spans="12:21">
      <c r="L312" s="163"/>
      <c r="U312" s="163"/>
    </row>
    <row r="313" spans="12:21">
      <c r="L313" s="163"/>
      <c r="U313" s="163"/>
    </row>
    <row r="314" spans="12:21">
      <c r="L314" s="163"/>
      <c r="U314" s="163"/>
    </row>
    <row r="315" spans="12:21">
      <c r="L315" s="163"/>
      <c r="U315" s="163"/>
    </row>
    <row r="316" spans="12:21">
      <c r="L316" s="163"/>
      <c r="U316" s="163"/>
    </row>
    <row r="317" spans="12:21">
      <c r="L317" s="163"/>
      <c r="U317" s="163"/>
    </row>
    <row r="318" spans="12:21">
      <c r="L318" s="163"/>
      <c r="U318" s="163"/>
    </row>
    <row r="319" spans="12:21">
      <c r="L319" s="163"/>
      <c r="U319" s="163"/>
    </row>
    <row r="320" spans="12:21">
      <c r="L320" s="163"/>
      <c r="U320" s="163"/>
    </row>
    <row r="321" spans="12:21">
      <c r="L321" s="163"/>
      <c r="U321" s="163"/>
    </row>
    <row r="322" spans="12:21">
      <c r="L322" s="163"/>
      <c r="U322" s="163"/>
    </row>
    <row r="323" spans="12:21">
      <c r="L323" s="163"/>
      <c r="U323" s="163"/>
    </row>
    <row r="324" spans="12:21">
      <c r="L324" s="163"/>
      <c r="U324" s="163"/>
    </row>
    <row r="325" spans="12:21">
      <c r="L325" s="163"/>
      <c r="U325" s="163"/>
    </row>
    <row r="326" spans="12:21">
      <c r="L326" s="163"/>
      <c r="U326" s="163"/>
    </row>
    <row r="327" spans="12:21">
      <c r="L327" s="163"/>
      <c r="U327" s="163"/>
    </row>
    <row r="328" spans="12:21">
      <c r="L328" s="163"/>
      <c r="U328" s="163"/>
    </row>
    <row r="329" spans="12:21">
      <c r="L329" s="163"/>
      <c r="U329" s="163"/>
    </row>
    <row r="330" spans="12:21">
      <c r="L330" s="163"/>
      <c r="U330" s="163"/>
    </row>
    <row r="331" spans="12:21">
      <c r="L331" s="163"/>
      <c r="U331" s="163"/>
    </row>
    <row r="332" spans="12:21">
      <c r="L332" s="163"/>
      <c r="U332" s="163"/>
    </row>
    <row r="333" spans="12:21">
      <c r="L333" s="163"/>
      <c r="U333" s="163"/>
    </row>
    <row r="334" spans="12:21">
      <c r="L334" s="163"/>
      <c r="U334" s="163"/>
    </row>
    <row r="335" spans="12:21">
      <c r="L335" s="163"/>
      <c r="U335" s="163"/>
    </row>
    <row r="336" spans="12:21">
      <c r="L336" s="163"/>
      <c r="U336" s="163"/>
    </row>
    <row r="337" spans="12:21">
      <c r="L337" s="163"/>
      <c r="U337" s="163"/>
    </row>
    <row r="338" spans="12:21">
      <c r="L338" s="163"/>
      <c r="U338" s="163"/>
    </row>
    <row r="339" spans="12:21">
      <c r="L339" s="163"/>
      <c r="U339" s="163"/>
    </row>
    <row r="340" spans="12:21">
      <c r="L340" s="163"/>
      <c r="U340" s="163"/>
    </row>
    <row r="341" spans="12:21">
      <c r="L341" s="163"/>
      <c r="U341" s="163"/>
    </row>
    <row r="342" spans="12:21">
      <c r="L342" s="163"/>
      <c r="U342" s="163"/>
    </row>
    <row r="343" spans="12:21">
      <c r="L343" s="163"/>
      <c r="U343" s="163"/>
    </row>
    <row r="344" spans="12:21">
      <c r="L344" s="163"/>
      <c r="U344" s="163"/>
    </row>
    <row r="345" spans="12:21">
      <c r="L345" s="163"/>
      <c r="U345" s="163"/>
    </row>
    <row r="346" spans="12:21">
      <c r="L346" s="163"/>
      <c r="U346" s="163"/>
    </row>
    <row r="347" spans="12:21">
      <c r="L347" s="163"/>
      <c r="U347" s="163"/>
    </row>
    <row r="348" spans="12:21">
      <c r="L348" s="163"/>
      <c r="U348" s="163"/>
    </row>
    <row r="349" spans="12:21">
      <c r="L349" s="163"/>
      <c r="U349" s="163"/>
    </row>
    <row r="350" spans="12:21">
      <c r="L350" s="163"/>
      <c r="U350" s="163"/>
    </row>
    <row r="351" spans="12:21">
      <c r="L351" s="163"/>
      <c r="U351" s="163"/>
    </row>
    <row r="352" spans="12:21">
      <c r="L352" s="163"/>
      <c r="U352" s="163"/>
    </row>
    <row r="353" spans="12:21">
      <c r="L353" s="163"/>
      <c r="U353" s="163"/>
    </row>
    <row r="354" spans="12:21">
      <c r="L354" s="163"/>
      <c r="U354" s="163"/>
    </row>
    <row r="355" spans="12:21">
      <c r="L355" s="163"/>
      <c r="U355" s="163"/>
    </row>
    <row r="356" spans="12:21">
      <c r="L356" s="163"/>
      <c r="U356" s="163"/>
    </row>
    <row r="357" spans="12:21">
      <c r="L357" s="163"/>
      <c r="U357" s="163"/>
    </row>
    <row r="358" spans="12:21">
      <c r="L358" s="163"/>
      <c r="U358" s="163"/>
    </row>
    <row r="359" spans="12:21">
      <c r="L359" s="163"/>
      <c r="U359" s="163"/>
    </row>
    <row r="360" spans="12:21">
      <c r="L360" s="163"/>
      <c r="U360" s="163"/>
    </row>
    <row r="361" spans="12:21">
      <c r="L361" s="163"/>
      <c r="U361" s="163"/>
    </row>
    <row r="362" spans="12:21">
      <c r="L362" s="163"/>
      <c r="U362" s="163"/>
    </row>
    <row r="363" spans="12:21">
      <c r="L363" s="163"/>
      <c r="U363" s="163"/>
    </row>
    <row r="364" spans="12:21">
      <c r="L364" s="163"/>
      <c r="U364" s="163"/>
    </row>
    <row r="365" spans="12:21">
      <c r="L365" s="163"/>
      <c r="U365" s="163"/>
    </row>
    <row r="366" spans="12:21">
      <c r="L366" s="163"/>
      <c r="U366" s="163"/>
    </row>
    <row r="367" spans="12:21">
      <c r="L367" s="163"/>
      <c r="U367" s="163"/>
    </row>
    <row r="368" spans="12:21">
      <c r="L368" s="163"/>
      <c r="U368" s="163"/>
    </row>
    <row r="369" spans="12:21">
      <c r="L369" s="163"/>
      <c r="U369" s="163"/>
    </row>
    <row r="370" spans="12:21">
      <c r="L370" s="163"/>
      <c r="U370" s="163"/>
    </row>
    <row r="371" spans="12:21">
      <c r="L371" s="163"/>
      <c r="U371" s="163"/>
    </row>
    <row r="372" spans="12:21">
      <c r="L372" s="163"/>
      <c r="U372" s="163"/>
    </row>
    <row r="373" spans="12:21">
      <c r="L373" s="163"/>
      <c r="U373" s="163"/>
    </row>
    <row r="374" spans="12:21">
      <c r="L374" s="163"/>
      <c r="U374" s="163"/>
    </row>
    <row r="375" spans="12:21">
      <c r="L375" s="163"/>
      <c r="U375" s="163"/>
    </row>
    <row r="376" spans="12:21">
      <c r="L376" s="163"/>
      <c r="U376" s="163"/>
    </row>
    <row r="377" spans="12:21">
      <c r="L377" s="163"/>
      <c r="U377" s="163"/>
    </row>
    <row r="378" spans="12:21">
      <c r="L378" s="163"/>
      <c r="U378" s="163"/>
    </row>
    <row r="379" spans="12:21">
      <c r="L379" s="163"/>
      <c r="U379" s="163"/>
    </row>
    <row r="380" spans="12:21">
      <c r="L380" s="163"/>
      <c r="U380" s="163"/>
    </row>
    <row r="381" spans="12:21">
      <c r="L381" s="163"/>
      <c r="U381" s="163"/>
    </row>
    <row r="382" spans="12:21">
      <c r="L382" s="163"/>
      <c r="U382" s="163"/>
    </row>
    <row r="383" spans="12:21">
      <c r="L383" s="163"/>
      <c r="U383" s="163"/>
    </row>
    <row r="384" spans="12:21">
      <c r="L384" s="163"/>
      <c r="U384" s="163"/>
    </row>
    <row r="385" spans="12:21">
      <c r="L385" s="163"/>
      <c r="U385" s="163"/>
    </row>
    <row r="386" spans="12:21">
      <c r="L386" s="163"/>
      <c r="U386" s="163"/>
    </row>
    <row r="387" spans="12:21">
      <c r="L387" s="163"/>
      <c r="U387" s="163"/>
    </row>
    <row r="388" spans="12:21">
      <c r="L388" s="163"/>
      <c r="U388" s="163"/>
    </row>
    <row r="389" spans="12:21">
      <c r="L389" s="163"/>
      <c r="U389" s="163"/>
    </row>
    <row r="390" spans="12:21">
      <c r="L390" s="163"/>
      <c r="U390" s="163"/>
    </row>
    <row r="391" spans="12:21">
      <c r="L391" s="163"/>
      <c r="U391" s="163"/>
    </row>
    <row r="392" spans="12:21">
      <c r="L392" s="163"/>
      <c r="U392" s="163"/>
    </row>
    <row r="393" spans="12:21">
      <c r="L393" s="163"/>
      <c r="U393" s="163"/>
    </row>
    <row r="394" spans="12:21">
      <c r="L394" s="163"/>
      <c r="U394" s="163"/>
    </row>
    <row r="395" spans="12:21">
      <c r="L395" s="163"/>
    </row>
    <row r="396" spans="12:21">
      <c r="L396" s="163"/>
    </row>
    <row r="397" spans="12:21">
      <c r="L397" s="163"/>
    </row>
    <row r="398" spans="12:21">
      <c r="L398" s="163"/>
    </row>
    <row r="399" spans="12:21">
      <c r="L399" s="163"/>
    </row>
    <row r="400" spans="12:21">
      <c r="L400" s="163"/>
    </row>
    <row r="401" spans="12:12">
      <c r="L401" s="163"/>
    </row>
    <row r="402" spans="12:12">
      <c r="L402" s="163"/>
    </row>
    <row r="403" spans="12:12">
      <c r="L403" s="163"/>
    </row>
    <row r="404" spans="12:12">
      <c r="L404" s="163"/>
    </row>
    <row r="405" spans="12:12">
      <c r="L405" s="163"/>
    </row>
    <row r="406" spans="12:12">
      <c r="L406" s="163"/>
    </row>
    <row r="407" spans="12:12">
      <c r="L407" s="163"/>
    </row>
    <row r="408" spans="12:12">
      <c r="L408" s="163"/>
    </row>
    <row r="409" spans="12:12">
      <c r="L409" s="163"/>
    </row>
    <row r="410" spans="12:12">
      <c r="L410" s="163"/>
    </row>
    <row r="411" spans="12:12">
      <c r="L411" s="163"/>
    </row>
    <row r="412" spans="12:12">
      <c r="L412" s="163"/>
    </row>
    <row r="413" spans="12:12">
      <c r="L413" s="163"/>
    </row>
    <row r="414" spans="12:12">
      <c r="L414" s="163"/>
    </row>
    <row r="415" spans="12:12">
      <c r="L415" s="163"/>
    </row>
    <row r="416" spans="12:12">
      <c r="L416" s="163"/>
    </row>
    <row r="417" spans="12:12">
      <c r="L417" s="163"/>
    </row>
    <row r="418" spans="12:12">
      <c r="L418" s="163"/>
    </row>
    <row r="419" spans="12:12">
      <c r="L419" s="163"/>
    </row>
    <row r="420" spans="12:12">
      <c r="L420" s="163"/>
    </row>
    <row r="421" spans="12:12">
      <c r="L421" s="163"/>
    </row>
    <row r="422" spans="12:12">
      <c r="L422" s="163"/>
    </row>
    <row r="423" spans="12:12">
      <c r="L423" s="163"/>
    </row>
    <row r="424" spans="12:12">
      <c r="L424" s="163"/>
    </row>
    <row r="425" spans="12:12">
      <c r="L425" s="163"/>
    </row>
    <row r="426" spans="12:12">
      <c r="L426" s="163"/>
    </row>
    <row r="427" spans="12:12">
      <c r="L427" s="163"/>
    </row>
    <row r="428" spans="12:12">
      <c r="L428" s="163"/>
    </row>
    <row r="429" spans="12:12">
      <c r="L429" s="163"/>
    </row>
    <row r="430" spans="12:12">
      <c r="L430" s="163"/>
    </row>
    <row r="431" spans="12:12">
      <c r="L431" s="163"/>
    </row>
    <row r="432" spans="12:12">
      <c r="L432" s="163"/>
    </row>
    <row r="433" spans="12:12">
      <c r="L433" s="163"/>
    </row>
    <row r="434" spans="12:12">
      <c r="L434" s="163"/>
    </row>
    <row r="435" spans="12:12">
      <c r="L435" s="163"/>
    </row>
    <row r="436" spans="12:12">
      <c r="L436" s="163"/>
    </row>
    <row r="437" spans="12:12">
      <c r="L437" s="163"/>
    </row>
    <row r="438" spans="12:12">
      <c r="L438" s="163"/>
    </row>
    <row r="439" spans="12:12">
      <c r="L439" s="163"/>
    </row>
    <row r="440" spans="12:12">
      <c r="L440" s="163"/>
    </row>
    <row r="441" spans="12:12">
      <c r="L441" s="163"/>
    </row>
    <row r="442" spans="12:12">
      <c r="L442" s="163"/>
    </row>
    <row r="443" spans="12:12">
      <c r="L443" s="163"/>
    </row>
    <row r="444" spans="12:12">
      <c r="L444" s="163"/>
    </row>
    <row r="445" spans="12:12">
      <c r="L445" s="163"/>
    </row>
    <row r="446" spans="12:12">
      <c r="L446" s="163"/>
    </row>
    <row r="447" spans="12:12">
      <c r="L447" s="163"/>
    </row>
    <row r="448" spans="12:12">
      <c r="L448" s="163"/>
    </row>
    <row r="449" spans="12:12">
      <c r="L449" s="163"/>
    </row>
    <row r="450" spans="12:12">
      <c r="L450" s="163"/>
    </row>
    <row r="451" spans="12:12">
      <c r="L451" s="163"/>
    </row>
    <row r="452" spans="12:12">
      <c r="L452" s="163"/>
    </row>
    <row r="453" spans="12:12">
      <c r="L453" s="163"/>
    </row>
    <row r="454" spans="12:12">
      <c r="L454" s="163"/>
    </row>
    <row r="455" spans="12:12">
      <c r="L455" s="163"/>
    </row>
    <row r="456" spans="12:12">
      <c r="L456" s="163"/>
    </row>
    <row r="457" spans="12:12">
      <c r="L457" s="163"/>
    </row>
    <row r="458" spans="12:12">
      <c r="L458" s="163"/>
    </row>
    <row r="459" spans="12:12">
      <c r="L459" s="163"/>
    </row>
    <row r="460" spans="12:12">
      <c r="L460" s="163"/>
    </row>
    <row r="461" spans="12:12">
      <c r="L461" s="163"/>
    </row>
    <row r="462" spans="12:12">
      <c r="L462" s="163"/>
    </row>
    <row r="463" spans="12:12">
      <c r="L463" s="163"/>
    </row>
    <row r="464" spans="12:12">
      <c r="L464" s="163"/>
    </row>
    <row r="465" spans="12:12">
      <c r="L465" s="163"/>
    </row>
    <row r="466" spans="12:12">
      <c r="L466" s="163"/>
    </row>
    <row r="467" spans="12:12">
      <c r="L467" s="163"/>
    </row>
    <row r="468" spans="12:12">
      <c r="L468" s="163"/>
    </row>
    <row r="469" spans="12:12">
      <c r="L469" s="163"/>
    </row>
    <row r="470" spans="12:12">
      <c r="L470" s="163"/>
    </row>
    <row r="471" spans="12:12">
      <c r="L471" s="163"/>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zoomScale="70" zoomScaleNormal="70" workbookViewId="0">
      <selection activeCell="B42" sqref="B42"/>
    </sheetView>
  </sheetViews>
  <sheetFormatPr defaultColWidth="11.5546875" defaultRowHeight="14.4"/>
  <cols>
    <col min="2" max="2" width="165.33203125" customWidth="1"/>
  </cols>
  <sheetData>
    <row r="1" spans="1:14">
      <c r="A1" s="134"/>
      <c r="B1" s="134"/>
      <c r="C1" s="134"/>
      <c r="D1" s="134"/>
      <c r="E1" s="134"/>
      <c r="F1" s="134"/>
      <c r="G1" s="134"/>
      <c r="H1" s="134"/>
      <c r="I1" s="134"/>
      <c r="J1" s="134"/>
      <c r="K1" s="134"/>
      <c r="L1" s="134"/>
      <c r="M1" s="134"/>
      <c r="N1" s="134"/>
    </row>
    <row r="2" spans="1:14">
      <c r="A2" s="134"/>
      <c r="B2" s="134"/>
      <c r="C2" s="134"/>
      <c r="D2" s="134"/>
      <c r="E2" s="134"/>
      <c r="F2" s="134"/>
      <c r="G2" s="134"/>
      <c r="H2" s="134"/>
      <c r="I2" s="134"/>
      <c r="J2" s="134"/>
      <c r="K2" s="134"/>
      <c r="L2" s="134"/>
      <c r="M2" s="134"/>
      <c r="N2" s="134"/>
    </row>
    <row r="3" spans="1:14">
      <c r="A3" s="134"/>
      <c r="B3" s="134"/>
      <c r="C3" s="134"/>
      <c r="D3" s="134"/>
      <c r="E3" s="134"/>
      <c r="F3" s="134"/>
      <c r="G3" s="134"/>
      <c r="H3" s="134"/>
      <c r="I3" s="134"/>
      <c r="J3" s="134"/>
      <c r="K3" s="134"/>
      <c r="L3" s="134"/>
      <c r="M3" s="134"/>
      <c r="N3" s="134"/>
    </row>
    <row r="4" spans="1:14">
      <c r="A4" s="134"/>
      <c r="B4" s="134"/>
      <c r="C4" s="134"/>
      <c r="D4" s="134"/>
      <c r="E4" s="134"/>
      <c r="F4" s="134"/>
      <c r="G4" s="134"/>
      <c r="H4" s="134"/>
      <c r="I4" s="134"/>
      <c r="J4" s="134"/>
      <c r="K4" s="134"/>
      <c r="L4" s="134"/>
      <c r="M4" s="134"/>
      <c r="N4" s="134"/>
    </row>
    <row r="5" spans="1:14">
      <c r="A5" s="134"/>
      <c r="B5" s="134"/>
      <c r="C5" s="134"/>
      <c r="D5" s="134"/>
      <c r="E5" s="134"/>
      <c r="F5" s="134"/>
      <c r="G5" s="134"/>
      <c r="H5" s="134"/>
      <c r="I5" s="134"/>
      <c r="J5" s="134"/>
      <c r="K5" s="134"/>
      <c r="L5" s="134"/>
      <c r="M5" s="134"/>
      <c r="N5" s="134"/>
    </row>
    <row r="6" spans="1:14">
      <c r="A6" s="134"/>
      <c r="B6" s="134"/>
      <c r="C6" s="134"/>
      <c r="D6" s="134"/>
      <c r="E6" s="134"/>
      <c r="F6" s="134"/>
      <c r="G6" s="134"/>
      <c r="H6" s="134"/>
      <c r="I6" s="134"/>
      <c r="J6" s="134"/>
      <c r="K6" s="134"/>
      <c r="L6" s="134"/>
      <c r="M6" s="134"/>
      <c r="N6" s="134"/>
    </row>
    <row r="7" spans="1:14">
      <c r="A7" s="134"/>
      <c r="B7" s="134"/>
      <c r="C7" s="134"/>
      <c r="D7" s="134"/>
      <c r="E7" s="134"/>
      <c r="F7" s="134"/>
      <c r="G7" s="134"/>
      <c r="H7" s="134"/>
      <c r="I7" s="134"/>
      <c r="J7" s="134"/>
      <c r="K7" s="134"/>
      <c r="L7" s="134"/>
      <c r="M7" s="134"/>
      <c r="N7" s="134"/>
    </row>
    <row r="8" spans="1:14">
      <c r="A8" s="134"/>
      <c r="B8" s="134"/>
      <c r="C8" s="134"/>
      <c r="D8" s="134"/>
      <c r="E8" s="134"/>
      <c r="F8" s="134"/>
      <c r="G8" s="134"/>
      <c r="H8" s="134"/>
      <c r="I8" s="134"/>
      <c r="J8" s="134"/>
      <c r="K8" s="134"/>
      <c r="L8" s="134"/>
      <c r="M8" s="134"/>
      <c r="N8" s="134"/>
    </row>
    <row r="9" spans="1:14">
      <c r="A9" s="134"/>
      <c r="B9" s="134"/>
      <c r="C9" s="134"/>
      <c r="D9" s="134"/>
      <c r="E9" s="134"/>
      <c r="F9" s="134"/>
      <c r="G9" s="134"/>
      <c r="H9" s="134"/>
      <c r="I9" s="134"/>
      <c r="J9" s="134"/>
      <c r="K9" s="134"/>
      <c r="L9" s="134"/>
      <c r="M9" s="134"/>
      <c r="N9" s="134"/>
    </row>
    <row r="10" spans="1:14">
      <c r="A10" s="134"/>
      <c r="B10" s="134"/>
      <c r="C10" s="134"/>
      <c r="D10" s="134"/>
      <c r="E10" s="134"/>
      <c r="F10" s="134"/>
      <c r="G10" s="134"/>
      <c r="H10" s="134"/>
      <c r="I10" s="134"/>
      <c r="J10" s="134"/>
      <c r="K10" s="134"/>
      <c r="L10" s="134"/>
      <c r="M10" s="134"/>
      <c r="N10" s="134"/>
    </row>
    <row r="11" spans="1:14">
      <c r="A11" s="134"/>
      <c r="B11" s="134"/>
      <c r="C11" s="134"/>
      <c r="D11" s="134"/>
      <c r="E11" s="134"/>
      <c r="F11" s="134"/>
      <c r="G11" s="134"/>
      <c r="H11" s="134"/>
      <c r="I11" s="134"/>
      <c r="J11" s="134"/>
      <c r="K11" s="134"/>
      <c r="L11" s="134"/>
      <c r="M11" s="134"/>
      <c r="N11" s="134"/>
    </row>
    <row r="12" spans="1:14">
      <c r="A12" s="134"/>
      <c r="B12" s="134"/>
      <c r="C12" s="134"/>
      <c r="D12" s="134"/>
      <c r="E12" s="134"/>
      <c r="F12" s="134"/>
      <c r="G12" s="134"/>
      <c r="H12" s="134"/>
      <c r="I12" s="134"/>
      <c r="J12" s="134"/>
      <c r="K12" s="134"/>
      <c r="L12" s="134"/>
      <c r="M12" s="134"/>
      <c r="N12" s="134"/>
    </row>
    <row r="13" spans="1:14">
      <c r="A13" s="134"/>
      <c r="B13" s="134"/>
      <c r="C13" s="134"/>
      <c r="D13" s="134"/>
      <c r="E13" s="134"/>
      <c r="F13" s="134"/>
      <c r="G13" s="134"/>
      <c r="H13" s="134"/>
      <c r="I13" s="134"/>
      <c r="J13" s="134"/>
      <c r="K13" s="134"/>
      <c r="L13" s="134"/>
      <c r="M13" s="134"/>
      <c r="N13" s="134"/>
    </row>
    <row r="14" spans="1:14">
      <c r="A14" s="134"/>
      <c r="B14" s="134"/>
      <c r="C14" s="134"/>
      <c r="D14" s="134"/>
      <c r="E14" s="134"/>
      <c r="F14" s="134"/>
      <c r="G14" s="134"/>
      <c r="H14" s="134"/>
      <c r="I14" s="134"/>
      <c r="J14" s="134"/>
      <c r="K14" s="134"/>
      <c r="L14" s="134"/>
      <c r="M14" s="134"/>
      <c r="N14" s="134"/>
    </row>
    <row r="15" spans="1:14">
      <c r="A15" s="134"/>
      <c r="B15" s="134"/>
      <c r="C15" s="134"/>
      <c r="D15" s="134"/>
      <c r="E15" s="134"/>
      <c r="F15" s="134"/>
      <c r="G15" s="134"/>
      <c r="H15" s="134"/>
      <c r="I15" s="134"/>
      <c r="J15" s="134"/>
      <c r="K15" s="134"/>
      <c r="L15" s="134"/>
      <c r="M15" s="134"/>
      <c r="N15" s="134"/>
    </row>
    <row r="16" spans="1:14">
      <c r="A16" s="134"/>
      <c r="B16" s="134"/>
      <c r="C16" s="134"/>
      <c r="D16" s="134"/>
      <c r="E16" s="134"/>
      <c r="F16" s="134"/>
      <c r="G16" s="134"/>
      <c r="H16" s="134"/>
      <c r="I16" s="134"/>
      <c r="J16" s="134"/>
      <c r="K16" s="134"/>
      <c r="L16" s="134"/>
      <c r="M16" s="134"/>
      <c r="N16" s="134"/>
    </row>
    <row r="17" spans="1:14">
      <c r="A17" s="134"/>
      <c r="B17" s="134"/>
      <c r="C17" s="134"/>
      <c r="D17" s="134"/>
      <c r="E17" s="134"/>
      <c r="F17" s="134"/>
      <c r="G17" s="134"/>
      <c r="H17" s="134"/>
      <c r="I17" s="134"/>
      <c r="J17" s="134"/>
      <c r="K17" s="134"/>
      <c r="L17" s="134"/>
      <c r="M17" s="134"/>
      <c r="N17" s="134"/>
    </row>
    <row r="18" spans="1:14">
      <c r="A18" s="134"/>
      <c r="B18" s="134"/>
      <c r="C18" s="134"/>
      <c r="D18" s="134"/>
      <c r="E18" s="134"/>
      <c r="F18" s="134"/>
      <c r="G18" s="134"/>
      <c r="H18" s="134"/>
      <c r="I18" s="134"/>
      <c r="J18" s="134"/>
      <c r="K18" s="134"/>
      <c r="L18" s="134"/>
      <c r="M18" s="134"/>
      <c r="N18" s="134"/>
    </row>
    <row r="19" spans="1:14">
      <c r="A19" s="134"/>
      <c r="B19" s="134"/>
      <c r="C19" s="134"/>
      <c r="D19" s="134"/>
      <c r="E19" s="134"/>
      <c r="F19" s="134"/>
      <c r="G19" s="134"/>
      <c r="H19" s="134"/>
      <c r="I19" s="134"/>
      <c r="J19" s="134"/>
      <c r="K19" s="134"/>
      <c r="L19" s="134"/>
      <c r="M19" s="134"/>
      <c r="N19" s="134"/>
    </row>
    <row r="20" spans="1:14">
      <c r="A20" s="134"/>
      <c r="B20" s="134"/>
      <c r="C20" s="134"/>
      <c r="D20" s="134"/>
      <c r="E20" s="134"/>
      <c r="F20" s="134"/>
      <c r="G20" s="134"/>
      <c r="H20" s="134"/>
      <c r="I20" s="134"/>
      <c r="J20" s="134"/>
      <c r="K20" s="134"/>
      <c r="L20" s="134"/>
      <c r="M20" s="134"/>
      <c r="N20" s="134"/>
    </row>
    <row r="21" spans="1:14">
      <c r="A21" s="134"/>
      <c r="B21" s="134"/>
      <c r="C21" s="134"/>
      <c r="D21" s="134"/>
      <c r="E21" s="134"/>
      <c r="F21" s="134"/>
      <c r="G21" s="134"/>
      <c r="H21" s="134"/>
      <c r="I21" s="134"/>
      <c r="J21" s="134"/>
      <c r="K21" s="134"/>
      <c r="L21" s="134"/>
      <c r="M21" s="134"/>
      <c r="N21" s="134"/>
    </row>
    <row r="22" spans="1:14">
      <c r="A22" s="134"/>
      <c r="B22" s="134"/>
      <c r="C22" s="134"/>
      <c r="D22" s="134"/>
      <c r="E22" s="134"/>
      <c r="F22" s="134"/>
      <c r="G22" s="134"/>
      <c r="H22" s="134"/>
      <c r="I22" s="134"/>
      <c r="J22" s="134"/>
      <c r="K22" s="134"/>
      <c r="L22" s="134"/>
      <c r="M22" s="134"/>
      <c r="N22" s="134"/>
    </row>
    <row r="23" spans="1:14">
      <c r="A23" s="134"/>
      <c r="B23" s="134"/>
      <c r="C23" s="134"/>
      <c r="D23" s="134"/>
      <c r="E23" s="134"/>
      <c r="F23" s="134"/>
      <c r="G23" s="134"/>
      <c r="H23" s="134"/>
      <c r="I23" s="134"/>
      <c r="J23" s="134"/>
      <c r="K23" s="134"/>
      <c r="L23" s="134"/>
      <c r="M23" s="134"/>
      <c r="N23" s="134"/>
    </row>
    <row r="24" spans="1:14">
      <c r="A24" s="134"/>
      <c r="B24" s="134"/>
      <c r="C24" s="134"/>
      <c r="D24" s="134"/>
      <c r="E24" s="134"/>
      <c r="F24" s="134"/>
      <c r="G24" s="134"/>
      <c r="H24" s="134"/>
      <c r="I24" s="134"/>
      <c r="J24" s="134"/>
      <c r="K24" s="134"/>
      <c r="L24" s="134"/>
      <c r="M24" s="134"/>
      <c r="N24" s="134"/>
    </row>
    <row r="25" spans="1:14">
      <c r="A25" s="134"/>
      <c r="B25" s="134"/>
      <c r="C25" s="134"/>
      <c r="D25" s="134"/>
      <c r="E25" s="134"/>
      <c r="F25" s="134"/>
      <c r="G25" s="134"/>
      <c r="H25" s="134"/>
      <c r="I25" s="134"/>
      <c r="J25" s="134"/>
      <c r="K25" s="134"/>
      <c r="L25" s="134"/>
      <c r="M25" s="134"/>
      <c r="N25" s="134"/>
    </row>
    <row r="26" spans="1:14">
      <c r="A26" s="134"/>
      <c r="B26" s="134"/>
      <c r="C26" s="134"/>
      <c r="D26" s="134"/>
      <c r="E26" s="134"/>
      <c r="F26" s="134"/>
      <c r="G26" s="134"/>
      <c r="H26" s="134"/>
      <c r="I26" s="134"/>
      <c r="J26" s="134"/>
      <c r="K26" s="134"/>
      <c r="L26" s="134"/>
      <c r="M26" s="134"/>
      <c r="N26" s="134"/>
    </row>
    <row r="27" spans="1:14">
      <c r="A27" s="134"/>
      <c r="B27" s="134"/>
      <c r="C27" s="134"/>
      <c r="D27" s="134"/>
      <c r="E27" s="134"/>
      <c r="F27" s="134"/>
      <c r="G27" s="134"/>
      <c r="H27" s="134"/>
      <c r="I27" s="134"/>
      <c r="J27" s="134"/>
      <c r="K27" s="134"/>
      <c r="L27" s="134"/>
      <c r="M27" s="134"/>
      <c r="N27" s="134"/>
    </row>
    <row r="28" spans="1:14">
      <c r="A28" s="134"/>
      <c r="B28" s="134"/>
      <c r="C28" s="134"/>
      <c r="D28" s="134"/>
      <c r="E28" s="134"/>
      <c r="F28" s="134"/>
      <c r="G28" s="134"/>
      <c r="H28" s="134"/>
      <c r="I28" s="134"/>
      <c r="J28" s="134"/>
      <c r="K28" s="134"/>
      <c r="L28" s="134"/>
      <c r="M28" s="134"/>
      <c r="N28" s="134"/>
    </row>
    <row r="29" spans="1:14" ht="28.2">
      <c r="A29" s="134"/>
      <c r="B29" s="136"/>
      <c r="C29" s="134"/>
      <c r="D29" s="134"/>
      <c r="E29" s="134"/>
      <c r="F29" s="134"/>
      <c r="G29" s="134"/>
      <c r="H29" s="134"/>
      <c r="I29" s="134"/>
      <c r="J29" s="134"/>
      <c r="K29" s="134"/>
      <c r="L29" s="134"/>
      <c r="M29" s="134"/>
      <c r="N29" s="134"/>
    </row>
    <row r="30" spans="1:14">
      <c r="A30" s="134"/>
      <c r="B30" s="134"/>
      <c r="C30" s="134"/>
      <c r="D30" s="134"/>
      <c r="E30" s="134"/>
      <c r="F30" s="134"/>
      <c r="G30" s="134"/>
      <c r="H30" s="134"/>
      <c r="I30" s="134"/>
      <c r="J30" s="134"/>
      <c r="K30" s="134"/>
      <c r="L30" s="134"/>
      <c r="M30" s="134"/>
      <c r="N30" s="134"/>
    </row>
    <row r="31" spans="1:14">
      <c r="A31" s="134"/>
      <c r="B31" s="134" t="s">
        <v>895</v>
      </c>
      <c r="C31" s="134"/>
      <c r="D31" s="134"/>
      <c r="E31" s="134"/>
      <c r="F31" s="134"/>
      <c r="G31" s="134"/>
      <c r="H31" s="134"/>
      <c r="I31" s="134"/>
      <c r="J31" s="134"/>
      <c r="K31" s="134"/>
      <c r="L31" s="134"/>
      <c r="M31" s="134"/>
      <c r="N31" s="134"/>
    </row>
    <row r="32" spans="1:14">
      <c r="A32" s="134"/>
      <c r="B32" s="134"/>
      <c r="C32" s="134"/>
      <c r="D32" s="134"/>
      <c r="E32" s="134"/>
      <c r="F32" s="134"/>
      <c r="G32" s="134"/>
      <c r="H32" s="134"/>
      <c r="I32" s="134"/>
      <c r="J32" s="134"/>
      <c r="K32" s="134"/>
      <c r="L32" s="134"/>
      <c r="M32" s="134"/>
      <c r="N32" s="134"/>
    </row>
    <row r="33" spans="1:14" ht="28.8">
      <c r="A33" s="134"/>
      <c r="B33" s="135" t="s">
        <v>895</v>
      </c>
      <c r="C33" s="135"/>
      <c r="D33" s="135"/>
      <c r="E33" s="135"/>
      <c r="F33" s="134"/>
      <c r="G33" s="134"/>
      <c r="H33" s="134"/>
      <c r="I33" s="134"/>
      <c r="J33" s="134"/>
      <c r="K33" s="134"/>
      <c r="L33" s="134"/>
      <c r="M33" s="134"/>
      <c r="N33" s="134"/>
    </row>
    <row r="34" spans="1:14">
      <c r="A34" s="134"/>
      <c r="B34" s="134"/>
      <c r="C34" s="134"/>
      <c r="D34" s="134"/>
      <c r="E34" s="134"/>
      <c r="F34" s="134"/>
      <c r="G34" s="134"/>
      <c r="H34" s="134"/>
      <c r="I34" s="134"/>
      <c r="J34" s="134"/>
      <c r="K34" s="134"/>
      <c r="L34" s="134"/>
      <c r="M34" s="134"/>
      <c r="N34" s="134"/>
    </row>
    <row r="35" spans="1:14">
      <c r="A35" s="134"/>
      <c r="B35" s="134"/>
      <c r="C35" s="134"/>
      <c r="D35" s="134"/>
      <c r="E35" s="134"/>
      <c r="F35" s="134"/>
      <c r="G35" s="134"/>
      <c r="H35" s="134"/>
      <c r="I35" s="134"/>
      <c r="J35" s="134"/>
      <c r="K35" s="134"/>
      <c r="L35" s="134"/>
      <c r="M35" s="134"/>
      <c r="N35" s="134"/>
    </row>
    <row r="36" spans="1:14">
      <c r="A36" s="134"/>
      <c r="B36" s="134"/>
      <c r="C36" s="134"/>
      <c r="D36" s="134"/>
      <c r="E36" s="134"/>
      <c r="F36" s="134"/>
      <c r="G36" s="134"/>
      <c r="H36" s="134"/>
      <c r="I36" s="134"/>
      <c r="J36" s="134"/>
      <c r="K36" s="134"/>
      <c r="L36" s="134"/>
      <c r="M36" s="134"/>
      <c r="N36" s="134"/>
    </row>
    <row r="37" spans="1:14">
      <c r="A37" s="134"/>
      <c r="B37" s="134"/>
      <c r="C37" s="134"/>
      <c r="D37" s="134"/>
      <c r="E37" s="134"/>
      <c r="F37" s="134"/>
      <c r="G37" s="134"/>
      <c r="H37" s="134"/>
      <c r="I37" s="134"/>
      <c r="J37" s="134"/>
      <c r="K37" s="134"/>
      <c r="L37" s="134"/>
      <c r="M37" s="134"/>
      <c r="N37" s="134"/>
    </row>
    <row r="38" spans="1:14">
      <c r="A38" s="134"/>
      <c r="B38" s="134"/>
      <c r="C38" s="134"/>
      <c r="D38" s="134"/>
      <c r="E38" s="134"/>
      <c r="F38" s="134"/>
      <c r="G38" s="134"/>
      <c r="H38" s="134"/>
      <c r="I38" s="134"/>
      <c r="J38" s="134"/>
      <c r="K38" s="134"/>
      <c r="L38" s="134"/>
      <c r="M38" s="134"/>
      <c r="N38" s="134"/>
    </row>
    <row r="39" spans="1:14">
      <c r="A39" s="134"/>
      <c r="B39" s="134"/>
      <c r="C39" s="134"/>
      <c r="D39" s="134"/>
      <c r="E39" s="134"/>
      <c r="F39" s="134"/>
      <c r="G39" s="134"/>
      <c r="H39" s="134"/>
      <c r="I39" s="134"/>
      <c r="J39" s="134"/>
      <c r="K39" s="134"/>
      <c r="L39" s="134"/>
      <c r="M39" s="134"/>
      <c r="N39" s="134"/>
    </row>
    <row r="40" spans="1:14">
      <c r="B40" s="134"/>
    </row>
  </sheetData>
  <phoneticPr fontId="63"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owerPoint.Slide.12" shapeId="2050" r:id="rId4">
          <objectPr defaultSize="0" autoPict="0" r:id="rId5">
            <anchor moveWithCells="1">
              <from>
                <xdr:col>0</xdr:col>
                <xdr:colOff>0</xdr:colOff>
                <xdr:row>0</xdr:row>
                <xdr:rowOff>0</xdr:rowOff>
              </from>
              <to>
                <xdr:col>3</xdr:col>
                <xdr:colOff>220980</xdr:colOff>
                <xdr:row>38</xdr:row>
                <xdr:rowOff>83820</xdr:rowOff>
              </to>
            </anchor>
          </objectPr>
        </oleObject>
      </mc:Choice>
      <mc:Fallback>
        <oleObject progId="PowerPoint.Slide.12" shapeId="2050"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opLeftCell="A67" workbookViewId="0">
      <selection activeCell="C73" sqref="C73"/>
    </sheetView>
  </sheetViews>
  <sheetFormatPr defaultColWidth="11.5546875" defaultRowHeight="14.4"/>
  <cols>
    <col min="3" max="3" width="88.44140625" customWidth="1"/>
  </cols>
  <sheetData>
    <row r="1" spans="1:5" ht="17.399999999999999">
      <c r="A1" s="340" t="s">
        <v>333</v>
      </c>
      <c r="B1" s="340"/>
      <c r="C1" s="340"/>
    </row>
    <row r="2" spans="1:5" ht="15" thickBot="1">
      <c r="A2" s="18"/>
      <c r="B2" s="18"/>
    </row>
    <row r="3" spans="1:5">
      <c r="A3" s="26" t="s">
        <v>334</v>
      </c>
      <c r="B3" s="27">
        <v>41491</v>
      </c>
      <c r="C3" s="28" t="s">
        <v>335</v>
      </c>
    </row>
    <row r="4" spans="1:5">
      <c r="A4" s="29" t="s">
        <v>336</v>
      </c>
      <c r="B4" s="25">
        <v>41494</v>
      </c>
      <c r="C4" s="30" t="s">
        <v>337</v>
      </c>
    </row>
    <row r="5" spans="1:5" ht="28.8">
      <c r="A5" s="29" t="s">
        <v>338</v>
      </c>
      <c r="B5" s="24">
        <v>41565</v>
      </c>
      <c r="C5" s="30" t="s">
        <v>339</v>
      </c>
      <c r="D5" s="35"/>
    </row>
    <row r="6" spans="1:5" ht="86.4">
      <c r="A6" s="29" t="s">
        <v>340</v>
      </c>
      <c r="B6" s="24">
        <v>41620</v>
      </c>
      <c r="C6" s="30" t="s">
        <v>341</v>
      </c>
      <c r="E6" s="35"/>
    </row>
    <row r="7" spans="1:5" ht="72">
      <c r="A7" s="29" t="s">
        <v>342</v>
      </c>
      <c r="B7" s="24">
        <v>41691</v>
      </c>
      <c r="C7" s="30" t="s">
        <v>343</v>
      </c>
    </row>
    <row r="8" spans="1:5" ht="86.4">
      <c r="A8" s="29" t="s">
        <v>344</v>
      </c>
      <c r="B8" s="24">
        <v>41740</v>
      </c>
      <c r="C8" s="30" t="s">
        <v>345</v>
      </c>
    </row>
    <row r="9" spans="1:5" ht="72">
      <c r="A9" s="29" t="s">
        <v>346</v>
      </c>
      <c r="B9" s="31"/>
      <c r="C9" s="30" t="s">
        <v>347</v>
      </c>
    </row>
    <row r="10" spans="1:5" ht="57.6">
      <c r="A10" s="29" t="s">
        <v>348</v>
      </c>
      <c r="B10" s="24">
        <v>41852</v>
      </c>
      <c r="C10" s="30" t="s">
        <v>349</v>
      </c>
    </row>
    <row r="11" spans="1:5" ht="57.6">
      <c r="A11" s="29" t="s">
        <v>350</v>
      </c>
      <c r="B11" s="24">
        <v>42159</v>
      </c>
      <c r="C11" s="30" t="s">
        <v>351</v>
      </c>
    </row>
    <row r="12" spans="1:5" ht="43.2">
      <c r="A12" s="29" t="s">
        <v>371</v>
      </c>
      <c r="B12" s="24">
        <v>42200</v>
      </c>
      <c r="C12" s="30" t="s">
        <v>372</v>
      </c>
    </row>
    <row r="13" spans="1:5" ht="72">
      <c r="A13" s="29" t="s">
        <v>374</v>
      </c>
      <c r="B13" s="24">
        <v>42209</v>
      </c>
      <c r="C13" s="30" t="s">
        <v>375</v>
      </c>
    </row>
    <row r="14" spans="1:5">
      <c r="A14" s="29" t="s">
        <v>410</v>
      </c>
      <c r="B14" s="24">
        <v>42236</v>
      </c>
      <c r="C14" s="30" t="s">
        <v>433</v>
      </c>
    </row>
    <row r="15" spans="1:5" ht="72">
      <c r="A15" s="29" t="s">
        <v>434</v>
      </c>
      <c r="B15" s="24">
        <v>42258</v>
      </c>
      <c r="C15" s="30" t="s">
        <v>497</v>
      </c>
    </row>
    <row r="16" spans="1:5">
      <c r="A16" s="29" t="s">
        <v>504</v>
      </c>
      <c r="B16" s="24">
        <v>42291</v>
      </c>
      <c r="C16" s="30" t="s">
        <v>505</v>
      </c>
    </row>
    <row r="17" spans="1:3">
      <c r="A17" s="29" t="s">
        <v>509</v>
      </c>
      <c r="B17" s="24">
        <v>42299</v>
      </c>
      <c r="C17" s="30" t="s">
        <v>510</v>
      </c>
    </row>
    <row r="18" spans="1:3">
      <c r="A18" s="29" t="s">
        <v>513</v>
      </c>
      <c r="B18" s="24">
        <v>42310</v>
      </c>
      <c r="C18" s="30" t="s">
        <v>514</v>
      </c>
    </row>
    <row r="19" spans="1:3" ht="28.8">
      <c r="A19" s="29" t="s">
        <v>516</v>
      </c>
      <c r="B19" s="24">
        <v>42321</v>
      </c>
      <c r="C19" s="30" t="s">
        <v>517</v>
      </c>
    </row>
    <row r="20" spans="1:3">
      <c r="A20" s="29" t="s">
        <v>521</v>
      </c>
      <c r="B20" s="24">
        <v>42352</v>
      </c>
      <c r="C20" s="30" t="s">
        <v>522</v>
      </c>
    </row>
    <row r="21" spans="1:3" ht="28.8">
      <c r="A21" s="29" t="s">
        <v>526</v>
      </c>
      <c r="B21" s="24">
        <v>42391</v>
      </c>
      <c r="C21" s="30" t="s">
        <v>525</v>
      </c>
    </row>
    <row r="22" spans="1:3">
      <c r="A22" s="29" t="s">
        <v>527</v>
      </c>
      <c r="B22" s="24">
        <v>42440</v>
      </c>
      <c r="C22" s="30" t="s">
        <v>533</v>
      </c>
    </row>
    <row r="23" spans="1:3" ht="28.8">
      <c r="A23" s="59" t="s">
        <v>534</v>
      </c>
      <c r="B23" s="24">
        <v>42468</v>
      </c>
      <c r="C23" s="60" t="s">
        <v>535</v>
      </c>
    </row>
    <row r="24" spans="1:3">
      <c r="A24" s="59" t="s">
        <v>540</v>
      </c>
      <c r="B24" s="24">
        <v>42487</v>
      </c>
      <c r="C24" s="60" t="s">
        <v>541</v>
      </c>
    </row>
    <row r="25" spans="1:3" ht="57.6">
      <c r="A25" s="59" t="s">
        <v>563</v>
      </c>
      <c r="B25" s="24">
        <v>42512</v>
      </c>
      <c r="C25" s="60" t="s">
        <v>564</v>
      </c>
    </row>
    <row r="26" spans="1:3">
      <c r="A26" s="59" t="s">
        <v>566</v>
      </c>
      <c r="B26" s="24">
        <v>42529</v>
      </c>
      <c r="C26" s="60" t="s">
        <v>567</v>
      </c>
    </row>
    <row r="27" spans="1:3" ht="57.6">
      <c r="A27" s="59" t="s">
        <v>568</v>
      </c>
      <c r="B27" s="24">
        <v>42573</v>
      </c>
      <c r="C27" s="60" t="s">
        <v>662</v>
      </c>
    </row>
    <row r="28" spans="1:3" ht="43.8" thickBot="1">
      <c r="A28" s="32" t="s">
        <v>678</v>
      </c>
      <c r="B28" s="33">
        <v>42648</v>
      </c>
      <c r="C28" s="34" t="s">
        <v>679</v>
      </c>
    </row>
    <row r="29" spans="1:3" ht="15" thickBot="1">
      <c r="A29" s="32" t="s">
        <v>689</v>
      </c>
      <c r="B29" s="33">
        <v>42654</v>
      </c>
      <c r="C29" s="34" t="s">
        <v>690</v>
      </c>
    </row>
    <row r="30" spans="1:3" ht="58.2" thickBot="1">
      <c r="A30" s="32" t="s">
        <v>713</v>
      </c>
      <c r="B30" s="33">
        <v>42664</v>
      </c>
      <c r="C30" s="34" t="s">
        <v>714</v>
      </c>
    </row>
    <row r="31" spans="1:3" ht="15" thickBot="1">
      <c r="A31" s="32" t="s">
        <v>733</v>
      </c>
      <c r="B31" s="33">
        <v>42697</v>
      </c>
      <c r="C31" s="34" t="s">
        <v>734</v>
      </c>
    </row>
    <row r="32" spans="1:3" ht="15" thickBot="1">
      <c r="A32" s="32" t="s">
        <v>740</v>
      </c>
      <c r="B32" s="33">
        <v>42697</v>
      </c>
      <c r="C32" s="34" t="s">
        <v>744</v>
      </c>
    </row>
    <row r="33" spans="1:3" ht="15" thickBot="1">
      <c r="A33" s="32" t="s">
        <v>745</v>
      </c>
      <c r="B33" s="33">
        <v>42703</v>
      </c>
      <c r="C33" s="60" t="s">
        <v>746</v>
      </c>
    </row>
    <row r="34" spans="1:3" ht="58.2" thickBot="1">
      <c r="A34" s="32" t="s">
        <v>747</v>
      </c>
      <c r="B34" s="33">
        <v>42713</v>
      </c>
      <c r="C34" s="70" t="s">
        <v>748</v>
      </c>
    </row>
    <row r="35" spans="1:3" ht="29.4" thickBot="1">
      <c r="A35" s="32" t="s">
        <v>788</v>
      </c>
      <c r="B35" s="33">
        <v>42754</v>
      </c>
      <c r="C35" s="70" t="s">
        <v>789</v>
      </c>
    </row>
    <row r="36" spans="1:3" ht="29.4" thickBot="1">
      <c r="A36" s="32" t="s">
        <v>799</v>
      </c>
      <c r="B36" s="33">
        <v>42773</v>
      </c>
      <c r="C36" s="70" t="s">
        <v>800</v>
      </c>
    </row>
    <row r="37" spans="1:3" ht="58.2" thickBot="1">
      <c r="A37" s="32" t="s">
        <v>801</v>
      </c>
      <c r="B37" s="33">
        <v>42783</v>
      </c>
      <c r="C37" s="70" t="s">
        <v>802</v>
      </c>
    </row>
    <row r="38" spans="1:3" ht="29.4" thickBot="1">
      <c r="A38" s="32" t="s">
        <v>852</v>
      </c>
      <c r="B38" s="33">
        <v>42794</v>
      </c>
      <c r="C38" s="70" t="s">
        <v>853</v>
      </c>
    </row>
    <row r="39" spans="1:3" ht="43.8" thickBot="1">
      <c r="A39" s="32" t="s">
        <v>860</v>
      </c>
      <c r="B39" s="33">
        <v>42811</v>
      </c>
      <c r="C39" s="70" t="s">
        <v>861</v>
      </c>
    </row>
    <row r="40" spans="1:3" ht="15" thickBot="1">
      <c r="A40" s="32" t="s">
        <v>863</v>
      </c>
      <c r="B40" s="33">
        <v>42817</v>
      </c>
      <c r="C40" s="70" t="s">
        <v>864</v>
      </c>
    </row>
    <row r="41" spans="1:3" ht="15" thickBot="1">
      <c r="A41" s="32" t="s">
        <v>868</v>
      </c>
      <c r="B41" s="33">
        <v>42818</v>
      </c>
      <c r="C41" s="70" t="s">
        <v>864</v>
      </c>
    </row>
    <row r="42" spans="1:3" ht="43.8" thickBot="1">
      <c r="A42" s="32" t="s">
        <v>871</v>
      </c>
      <c r="B42" s="33">
        <v>42825</v>
      </c>
      <c r="C42" s="70" t="s">
        <v>884</v>
      </c>
    </row>
    <row r="43" spans="1:3" ht="29.4" thickBot="1">
      <c r="A43" s="32" t="s">
        <v>885</v>
      </c>
      <c r="B43" s="33">
        <v>42864</v>
      </c>
      <c r="C43" s="70" t="s">
        <v>886</v>
      </c>
    </row>
    <row r="44" spans="1:3" ht="29.4" thickBot="1">
      <c r="A44" s="32" t="s">
        <v>889</v>
      </c>
      <c r="B44" s="33">
        <v>42867</v>
      </c>
      <c r="C44" s="70" t="s">
        <v>886</v>
      </c>
    </row>
    <row r="45" spans="1:3" ht="43.8" thickBot="1">
      <c r="A45" s="32" t="s">
        <v>893</v>
      </c>
      <c r="B45" s="33">
        <v>42894</v>
      </c>
      <c r="C45" s="70" t="s">
        <v>894</v>
      </c>
    </row>
    <row r="46" spans="1:3" ht="29.4" thickBot="1">
      <c r="A46" s="32" t="s">
        <v>902</v>
      </c>
      <c r="B46" s="33">
        <v>42913</v>
      </c>
      <c r="C46" s="70" t="s">
        <v>903</v>
      </c>
    </row>
    <row r="47" spans="1:3" ht="29.4" thickBot="1">
      <c r="A47" s="32" t="s">
        <v>904</v>
      </c>
      <c r="B47" s="33">
        <v>42919</v>
      </c>
      <c r="C47" s="70" t="s">
        <v>903</v>
      </c>
    </row>
    <row r="48" spans="1:3" ht="29.4" thickBot="1">
      <c r="A48" s="32" t="s">
        <v>907</v>
      </c>
      <c r="B48" s="33">
        <v>42922</v>
      </c>
      <c r="C48" s="70" t="s">
        <v>903</v>
      </c>
    </row>
    <row r="49" spans="1:3" ht="58.2" thickBot="1">
      <c r="A49" s="32" t="s">
        <v>906</v>
      </c>
      <c r="B49" s="33">
        <v>42936</v>
      </c>
      <c r="C49" s="70" t="s">
        <v>933</v>
      </c>
    </row>
    <row r="50" spans="1:3" ht="29.4" thickBot="1">
      <c r="A50" s="32" t="s">
        <v>934</v>
      </c>
      <c r="B50" s="33">
        <v>42982</v>
      </c>
      <c r="C50" s="70" t="s">
        <v>935</v>
      </c>
    </row>
    <row r="51" spans="1:3" ht="29.4" thickBot="1">
      <c r="A51" s="32" t="s">
        <v>937</v>
      </c>
      <c r="B51" s="33">
        <v>42990</v>
      </c>
      <c r="C51" s="70" t="s">
        <v>935</v>
      </c>
    </row>
    <row r="52" spans="1:3" ht="58.2" thickBot="1">
      <c r="A52" s="32" t="s">
        <v>941</v>
      </c>
      <c r="B52" s="33">
        <v>43000</v>
      </c>
      <c r="C52" s="70" t="s">
        <v>938</v>
      </c>
    </row>
    <row r="53" spans="1:3" ht="29.4" thickBot="1">
      <c r="A53" s="32" t="s">
        <v>963</v>
      </c>
      <c r="B53" s="33">
        <v>43041</v>
      </c>
      <c r="C53" s="70" t="s">
        <v>964</v>
      </c>
    </row>
    <row r="54" spans="1:3" ht="29.4" thickBot="1">
      <c r="A54" s="32" t="s">
        <v>971</v>
      </c>
      <c r="B54" s="33">
        <v>43045</v>
      </c>
      <c r="C54" s="70" t="s">
        <v>964</v>
      </c>
    </row>
    <row r="55" spans="1:3" ht="58.2" thickBot="1">
      <c r="A55" s="32" t="s">
        <v>975</v>
      </c>
      <c r="B55" s="33">
        <v>43067</v>
      </c>
      <c r="C55" s="70" t="s">
        <v>974</v>
      </c>
    </row>
    <row r="56" spans="1:3" ht="29.4" thickBot="1">
      <c r="A56" s="32" t="s">
        <v>997</v>
      </c>
      <c r="B56" s="33">
        <v>43109</v>
      </c>
      <c r="C56" s="70" t="s">
        <v>964</v>
      </c>
    </row>
    <row r="57" spans="1:3" ht="58.2" thickBot="1">
      <c r="A57" s="32" t="s">
        <v>1001</v>
      </c>
      <c r="B57" s="33">
        <v>43124</v>
      </c>
      <c r="C57" s="70" t="s">
        <v>1002</v>
      </c>
    </row>
    <row r="58" spans="1:3" ht="29.4" thickBot="1">
      <c r="A58" s="32" t="s">
        <v>1036</v>
      </c>
      <c r="B58" s="33">
        <v>43167</v>
      </c>
      <c r="C58" s="70" t="s">
        <v>1037</v>
      </c>
    </row>
    <row r="59" spans="1:3" ht="58.2" thickBot="1">
      <c r="A59" s="32" t="s">
        <v>1094</v>
      </c>
      <c r="B59" s="33">
        <v>43182</v>
      </c>
      <c r="C59" s="70" t="s">
        <v>1103</v>
      </c>
    </row>
    <row r="60" spans="1:3" ht="43.8" thickBot="1">
      <c r="A60" s="32" t="s">
        <v>1123</v>
      </c>
      <c r="B60" s="33">
        <v>43228</v>
      </c>
      <c r="C60" s="70" t="s">
        <v>1124</v>
      </c>
    </row>
    <row r="61" spans="1:3" ht="29.4" thickBot="1">
      <c r="A61" s="32" t="s">
        <v>1132</v>
      </c>
      <c r="B61" s="33">
        <v>43229</v>
      </c>
      <c r="C61" s="70" t="s">
        <v>1133</v>
      </c>
    </row>
    <row r="62" spans="1:3" ht="58.2" thickBot="1">
      <c r="A62" s="32" t="s">
        <v>1138</v>
      </c>
      <c r="B62" s="33">
        <v>43245</v>
      </c>
      <c r="C62" s="70" t="s">
        <v>1139</v>
      </c>
    </row>
    <row r="63" spans="1:3" ht="72.599999999999994" thickBot="1">
      <c r="A63" s="32" t="s">
        <v>1163</v>
      </c>
      <c r="B63" s="33">
        <v>43305</v>
      </c>
      <c r="C63" s="70" t="s">
        <v>1353</v>
      </c>
    </row>
    <row r="64" spans="1:3" ht="58.2" thickBot="1">
      <c r="A64" s="32" t="s">
        <v>1355</v>
      </c>
      <c r="B64" s="33">
        <v>43328</v>
      </c>
      <c r="C64" s="70" t="s">
        <v>1356</v>
      </c>
    </row>
    <row r="65" spans="1:3" ht="29.4" thickBot="1">
      <c r="A65" s="32" t="s">
        <v>1360</v>
      </c>
      <c r="B65" s="33">
        <v>43340</v>
      </c>
      <c r="C65" s="70" t="s">
        <v>1361</v>
      </c>
    </row>
    <row r="66" spans="1:3" ht="29.4" thickBot="1">
      <c r="A66" s="32" t="s">
        <v>1365</v>
      </c>
      <c r="B66" s="33">
        <v>43353</v>
      </c>
      <c r="C66" s="70" t="s">
        <v>1361</v>
      </c>
    </row>
    <row r="67" spans="1:3" ht="72.599999999999994" thickBot="1">
      <c r="A67" s="32" t="s">
        <v>1368</v>
      </c>
      <c r="B67" s="33">
        <v>43381</v>
      </c>
      <c r="C67" s="70" t="s">
        <v>1608</v>
      </c>
    </row>
    <row r="68" spans="1:3" ht="29.4" thickBot="1">
      <c r="A68" s="32" t="s">
        <v>1644</v>
      </c>
      <c r="B68" s="33">
        <v>43419</v>
      </c>
      <c r="C68" s="70" t="s">
        <v>1361</v>
      </c>
    </row>
    <row r="69" spans="1:3" ht="29.4" thickBot="1">
      <c r="A69" s="32" t="s">
        <v>1649</v>
      </c>
      <c r="B69" s="33">
        <v>43436</v>
      </c>
      <c r="C69" s="70" t="s">
        <v>1361</v>
      </c>
    </row>
    <row r="70" spans="1:3" ht="72.599999999999994" thickBot="1">
      <c r="A70" s="32" t="s">
        <v>1681</v>
      </c>
      <c r="B70" s="33">
        <v>43442</v>
      </c>
      <c r="C70" s="70" t="s">
        <v>1682</v>
      </c>
    </row>
    <row r="71" spans="1:3" ht="29.4" thickBot="1">
      <c r="A71" s="32" t="s">
        <v>1723</v>
      </c>
      <c r="B71" s="33">
        <v>43480</v>
      </c>
      <c r="C71" s="70" t="s">
        <v>1361</v>
      </c>
    </row>
    <row r="72" spans="1:3" ht="29.4" thickBot="1">
      <c r="A72" s="32" t="s">
        <v>1732</v>
      </c>
      <c r="B72" s="33">
        <v>43511</v>
      </c>
      <c r="C72" s="70" t="s">
        <v>1361</v>
      </c>
    </row>
    <row r="73" spans="1:3" ht="101.4" thickBot="1">
      <c r="A73" s="32" t="s">
        <v>1735</v>
      </c>
      <c r="B73" s="33">
        <v>43590</v>
      </c>
      <c r="C73" s="70" t="s">
        <v>1825</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9</vt:i4>
      </vt:variant>
      <vt:variant>
        <vt:lpstr>命名范围</vt:lpstr>
      </vt:variant>
      <vt:variant>
        <vt:i4>2</vt:i4>
      </vt:variant>
    </vt:vector>
  </HeadingPairs>
  <TitlesOfParts>
    <vt:vector size="11" baseType="lpstr">
      <vt:lpstr>ADM-0001 v39.0.0</vt:lpstr>
      <vt:lpstr>WIs</vt:lpstr>
      <vt:lpstr>WI Progress</vt:lpstr>
      <vt:lpstr>WI Dashboard</vt:lpstr>
      <vt:lpstr>TSs</vt:lpstr>
      <vt:lpstr>TRs</vt:lpstr>
      <vt:lpstr>Transpositions</vt:lpstr>
      <vt:lpstr>Release Timeline</vt:lpstr>
      <vt:lpstr>History</vt:lpstr>
      <vt:lpstr>'ADM-0001 v39.0.0'!GSBox</vt:lpstr>
      <vt:lpstr>'ADM-0001 v39.0.0'!page2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Yongjing R01</cp:lastModifiedBy>
  <dcterms:created xsi:type="dcterms:W3CDTF">2015-06-02T13:26:34Z</dcterms:created>
  <dcterms:modified xsi:type="dcterms:W3CDTF">2019-05-14T02:23:20Z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(3)ykTpB0eUiQHxq+lsVhgwgqLr1cgs6tyjjpBJelDQ0DNZgIFZKhiUl6xq1ERz6xrOFBMJzak8
soPYKxZgd40YSnnPcU0fXw/nrhhypkbKXngXMokFVkS3AfGcI28ibxZzeRN18RSFgofflYDX
yonkV/lNBOmpm9mRpHWdazv0Ls6dq2xLopKBjbw0PO17mctfWsEyM7COaS2lo8Xupe7uBxUC
Vyy6EQ6Pt1IcG9R62d</vt:lpwstr>
  </property>
  <property fmtid="{D5CDD505-2E9C-101B-9397-08002B2CF9AE}" pid="3" name="_2015_ms_pID_7253431">
    <vt:lpwstr>MntB6sfcLpuByWImSLIY3EcMuT/MBEE/tmN2ufT7UO2C+DL0+IuITJ
C9++JMZC9NPB28L8YBLMoCTnVBo7G4Jwl3DVHpPpSAmuTCmvOWPNqCdDtD7Z76Z94BWMFp+e
pPIl3RmBA57sNm3Ciirk2Zuc8U47dPPD83GrzBpZbnU7ySHnixbihg8y26ysed1mdXiJedtO
vDw+A2WtgWjaIuM6QaJWpJV9J9U3mjoI/QMd</vt:lpwstr>
  </property>
  <property fmtid="{D5CDD505-2E9C-101B-9397-08002B2CF9AE}" pid="4" name="_2015_ms_pID_7253432">
    <vt:lpwstr>8Q==</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1557710052</vt:lpwstr>
  </property>
</Properties>
</file>