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ndyh\OneDrive\바탕 화면\"/>
    </mc:Choice>
  </mc:AlternateContent>
  <bookViews>
    <workbookView xWindow="0" yWindow="0" windowWidth="18400" windowHeight="17440" tabRatio="618" activeTab="2"/>
  </bookViews>
  <sheets>
    <sheet name="ADM-0001 v50.1.2" sheetId="6" r:id="rId1"/>
    <sheet name="WIs" sheetId="2" r:id="rId2"/>
    <sheet name="WI Progress" sheetId="20" r:id="rId3"/>
    <sheet name="TSs" sheetId="3" state="hidden" r:id="rId4"/>
    <sheet name="TRs" sheetId="4" state="hidden" r:id="rId5"/>
    <sheet name="Transpositions" sheetId="14" state="hidden" r:id="rId6"/>
    <sheet name="Release Timeline" sheetId="8" r:id="rId7"/>
    <sheet name="History" sheetId="7" r:id="rId8"/>
  </sheets>
  <definedNames>
    <definedName name="_xlnm._FilterDatabase" localSheetId="4" hidden="1">TRs!$A$1:$G$62</definedName>
    <definedName name="_xlnm._FilterDatabase" localSheetId="1" hidden="1">WIs!$A$2:$M$340</definedName>
    <definedName name="GSBox" localSheetId="0">'ADM-0001 v50.1.2'!$A$3</definedName>
    <definedName name="OLE_LINK1" localSheetId="1">WIs!#REF!</definedName>
    <definedName name="page2" localSheetId="0">'ADM-0001 v50.1.2'!$A$5</definedName>
  </definedNames>
  <calcPr calcId="162913"/>
  <fileRecoveryPr repairLoad="1"/>
</workbook>
</file>

<file path=xl/calcChain.xml><?xml version="1.0" encoding="utf-8"?>
<calcChain xmlns="http://schemas.openxmlformats.org/spreadsheetml/2006/main">
  <c r="B67" i="20" l="1"/>
  <c r="C67" i="20"/>
  <c r="B68" i="20"/>
  <c r="C68" i="20"/>
  <c r="AO67" i="20"/>
  <c r="AP67" i="20"/>
  <c r="B64" i="20" l="1"/>
  <c r="B65" i="20"/>
  <c r="B66" i="20"/>
  <c r="C72" i="20"/>
  <c r="C73" i="20"/>
  <c r="C74" i="20"/>
  <c r="B63" i="20" l="1"/>
  <c r="C63" i="20"/>
  <c r="AP63" i="20"/>
  <c r="AO62" i="20"/>
  <c r="AO61" i="20"/>
  <c r="AP66" i="20"/>
  <c r="AO63" i="20"/>
  <c r="AP61" i="20"/>
  <c r="AO65" i="20"/>
  <c r="AP65" i="20"/>
  <c r="AO66" i="20"/>
  <c r="AP64" i="20"/>
  <c r="AP62" i="20"/>
  <c r="AO64" i="20"/>
  <c r="B62" i="20" l="1"/>
  <c r="B69" i="20"/>
  <c r="B70" i="20"/>
  <c r="B71" i="20"/>
  <c r="C62" i="20"/>
  <c r="C64" i="20"/>
  <c r="C65" i="20"/>
  <c r="C66" i="20"/>
  <c r="C69" i="20"/>
  <c r="C70" i="20"/>
  <c r="C71" i="20"/>
  <c r="B61" i="20"/>
  <c r="C61" i="20"/>
  <c r="B60" i="20" l="1"/>
  <c r="C60" i="20"/>
  <c r="AP60" i="20"/>
  <c r="AO60" i="20"/>
  <c r="B59" i="20" l="1"/>
  <c r="C59" i="20"/>
  <c r="AP59" i="20"/>
  <c r="AO59" i="20"/>
  <c r="C58" i="20" l="1"/>
  <c r="B58" i="20"/>
  <c r="C57" i="20"/>
  <c r="B57" i="20"/>
  <c r="C56" i="20"/>
  <c r="B56" i="20"/>
  <c r="C55" i="20"/>
  <c r="B55" i="20"/>
  <c r="C54" i="20"/>
  <c r="B54" i="20"/>
  <c r="C53" i="20"/>
  <c r="B53" i="20"/>
  <c r="C52" i="20"/>
  <c r="B52" i="20"/>
  <c r="C51" i="20"/>
  <c r="B51" i="20"/>
  <c r="C50" i="20"/>
  <c r="B50" i="20"/>
  <c r="C49" i="20"/>
  <c r="B49" i="20"/>
  <c r="C48" i="20"/>
  <c r="B48" i="20"/>
  <c r="B47" i="20"/>
  <c r="C46" i="20"/>
  <c r="B46" i="20"/>
  <c r="C45" i="20"/>
  <c r="B45" i="20"/>
  <c r="C44" i="20"/>
  <c r="B44" i="20"/>
  <c r="C43" i="20"/>
  <c r="B43" i="20"/>
  <c r="C42" i="20"/>
  <c r="B42" i="20"/>
  <c r="B41" i="20"/>
  <c r="C40" i="20"/>
  <c r="B40" i="20"/>
  <c r="C39" i="20"/>
  <c r="B39" i="20"/>
  <c r="C38" i="20"/>
  <c r="B38" i="20"/>
  <c r="C37" i="20"/>
  <c r="B37" i="20"/>
  <c r="C36" i="20"/>
  <c r="B36" i="20"/>
  <c r="B35" i="20"/>
  <c r="C34" i="20"/>
  <c r="B34" i="20"/>
  <c r="C33" i="20"/>
  <c r="B33" i="20"/>
  <c r="C32" i="20"/>
  <c r="B32" i="20"/>
  <c r="C31" i="20"/>
  <c r="B31" i="20"/>
  <c r="C30" i="20"/>
  <c r="B30" i="20"/>
  <c r="C29" i="20"/>
  <c r="B29" i="20"/>
  <c r="C28" i="20"/>
  <c r="B28" i="20"/>
  <c r="C27" i="20"/>
  <c r="B27" i="20"/>
  <c r="C26" i="20"/>
  <c r="B26" i="20"/>
  <c r="C25" i="20"/>
  <c r="B25" i="20"/>
  <c r="C24" i="20"/>
  <c r="B24" i="20"/>
  <c r="B23" i="20"/>
  <c r="C22" i="20"/>
  <c r="B22" i="20"/>
  <c r="B21" i="20"/>
  <c r="C20" i="20"/>
  <c r="B20" i="20"/>
  <c r="C19" i="20"/>
  <c r="B19" i="20"/>
  <c r="C18" i="20"/>
  <c r="B18" i="20"/>
  <c r="B17" i="20"/>
  <c r="B16" i="20"/>
  <c r="C15" i="20"/>
  <c r="B15" i="20"/>
  <c r="C14" i="20"/>
  <c r="B14" i="20"/>
  <c r="C13" i="20"/>
  <c r="B13" i="20"/>
  <c r="C12" i="20"/>
  <c r="B12" i="20"/>
  <c r="C11" i="20"/>
  <c r="B11" i="20"/>
  <c r="C10" i="20"/>
  <c r="B10" i="20"/>
  <c r="C9" i="20"/>
  <c r="B9" i="20"/>
  <c r="C8" i="20"/>
  <c r="B8" i="20"/>
  <c r="C7" i="20"/>
  <c r="B7" i="20"/>
  <c r="C6" i="20"/>
  <c r="B6" i="20"/>
  <c r="C5" i="20"/>
  <c r="B5" i="20"/>
  <c r="C4" i="20"/>
  <c r="B4" i="20"/>
  <c r="C3" i="20"/>
  <c r="B3" i="20"/>
  <c r="C2" i="20"/>
  <c r="B2" i="20"/>
  <c r="AO22" i="20"/>
  <c r="AO34" i="20"/>
  <c r="AP44" i="20"/>
  <c r="AO52" i="20"/>
  <c r="AP13" i="20"/>
  <c r="AP56" i="20"/>
  <c r="AP14" i="20"/>
  <c r="AP48" i="20"/>
  <c r="AP50" i="20"/>
  <c r="AO8" i="20"/>
  <c r="AO16" i="20"/>
  <c r="AO4" i="20"/>
  <c r="AO27" i="20"/>
  <c r="AP20" i="20"/>
  <c r="AO10" i="20"/>
  <c r="AP46" i="20"/>
  <c r="AP3" i="20"/>
  <c r="AP21" i="20"/>
  <c r="AO17" i="20"/>
  <c r="AO7" i="20"/>
  <c r="AO2" i="20"/>
  <c r="AP15" i="20"/>
  <c r="AO11" i="20"/>
  <c r="AO31" i="20"/>
  <c r="AP54" i="20"/>
  <c r="AP37" i="20"/>
  <c r="AP23" i="20"/>
  <c r="AO9" i="20"/>
  <c r="AO45" i="20"/>
  <c r="AO38" i="20"/>
  <c r="AP29" i="20"/>
  <c r="AO49" i="20"/>
  <c r="AO19" i="20"/>
  <c r="AP40" i="20"/>
  <c r="AP49" i="20"/>
  <c r="AO6" i="20"/>
  <c r="AO13" i="20"/>
  <c r="AP31" i="20"/>
  <c r="AP58" i="20"/>
  <c r="AO32" i="20"/>
  <c r="AP12" i="20"/>
  <c r="AO58" i="20"/>
  <c r="AO25" i="20"/>
  <c r="AP36" i="20"/>
  <c r="AP30" i="20"/>
  <c r="AO21" i="20"/>
  <c r="AP42" i="20"/>
  <c r="AO35" i="20"/>
  <c r="AO47" i="20"/>
  <c r="AP45" i="20"/>
  <c r="AO42" i="20"/>
  <c r="AP52" i="20"/>
  <c r="AO50" i="20"/>
  <c r="AO54" i="20"/>
  <c r="AO37" i="20"/>
  <c r="AP22" i="20"/>
  <c r="AP25" i="20"/>
  <c r="AP17" i="20"/>
  <c r="AP26" i="20"/>
  <c r="AP41" i="20"/>
  <c r="AO26" i="20"/>
  <c r="AO33" i="20"/>
  <c r="AO56" i="20"/>
  <c r="AP2" i="20"/>
  <c r="AP4" i="20"/>
  <c r="AO14" i="20"/>
  <c r="AP19" i="20"/>
  <c r="AP43" i="20"/>
  <c r="AO3" i="20"/>
  <c r="AO15" i="20"/>
  <c r="AO29" i="20"/>
  <c r="AP5" i="20"/>
  <c r="AO30" i="20"/>
  <c r="AO23" i="20"/>
  <c r="AO44" i="20"/>
  <c r="AP35" i="20"/>
  <c r="AP32" i="20"/>
  <c r="AP11" i="20"/>
  <c r="AP8" i="20"/>
  <c r="AP55" i="20"/>
  <c r="AO28" i="20"/>
  <c r="AP6" i="20"/>
  <c r="AP24" i="20"/>
  <c r="AP39" i="20"/>
  <c r="AO48" i="20"/>
  <c r="AP18" i="20"/>
  <c r="AP47" i="20"/>
  <c r="AP7" i="20"/>
  <c r="AP51" i="20"/>
  <c r="AO55" i="20"/>
  <c r="AP28" i="20"/>
  <c r="AO20" i="20"/>
  <c r="AO53" i="20"/>
  <c r="AO41" i="20"/>
  <c r="AO51" i="20"/>
  <c r="AO57" i="20"/>
  <c r="AO46" i="20"/>
  <c r="AP9" i="20"/>
  <c r="AO39" i="20"/>
  <c r="AO40" i="20"/>
  <c r="AO18" i="20"/>
  <c r="AP10" i="20"/>
  <c r="AP16" i="20"/>
  <c r="AO36" i="20"/>
  <c r="AP33" i="20"/>
  <c r="AO24" i="20"/>
  <c r="AP53" i="20"/>
  <c r="AP57" i="20"/>
  <c r="AO12" i="20"/>
  <c r="AO5" i="20"/>
  <c r="AO43" i="20"/>
  <c r="AP38" i="20"/>
  <c r="AP34" i="20"/>
  <c r="AP27" i="20"/>
</calcChain>
</file>

<file path=xl/sharedStrings.xml><?xml version="1.0" encoding="utf-8"?>
<sst xmlns="http://schemas.openxmlformats.org/spreadsheetml/2006/main" count="4538" uniqueCount="2045">
  <si>
    <t>Common Terminology</t>
  </si>
  <si>
    <t>Draft</t>
  </si>
  <si>
    <t>Subscription Notification</t>
  </si>
  <si>
    <t>v0.0.1</t>
  </si>
  <si>
    <t>LWM2M Interworking</t>
  </si>
  <si>
    <t>v0.1.1</t>
  </si>
  <si>
    <t>Interoperability Testing</t>
  </si>
  <si>
    <t>v1.1.0</t>
  </si>
  <si>
    <t>Abstraction &amp; Semantics Capability Enablement</t>
  </si>
  <si>
    <t>Approved</t>
  </si>
  <si>
    <t>v1.3</t>
  </si>
  <si>
    <t>Authorization Architecture &amp; Access Control Policy</t>
  </si>
  <si>
    <t>oneM2M and AllJoyn Interworking</t>
  </si>
  <si>
    <t>v1.1</t>
  </si>
  <si>
    <t>Secure Environment Abstraction</t>
  </si>
  <si>
    <t>Dynamic Authorization for IoT</t>
  </si>
  <si>
    <t>End-to-End Security and Group Authentication</t>
  </si>
  <si>
    <t>v2.1</t>
  </si>
  <si>
    <t>Industrial Domain Enablement</t>
  </si>
  <si>
    <t>Study of re-usable service layer context &amp;Transaction enablement</t>
  </si>
  <si>
    <t>Web-Socket-Binding</t>
  </si>
  <si>
    <t>3GPP_Rel13_IWK</t>
  </si>
  <si>
    <t>Update Security Analysis TR for Release 2</t>
  </si>
  <si>
    <t>Action Triggering</t>
  </si>
  <si>
    <t>Service Components</t>
  </si>
  <si>
    <t>HTTP Protocol Binding</t>
  </si>
  <si>
    <t>Supporting Time Series Data</t>
  </si>
  <si>
    <t>Authorization Architecture and Access Control Policy</t>
  </si>
  <si>
    <t>Security Solutions</t>
  </si>
  <si>
    <t>Service Layer Core Protocol</t>
  </si>
  <si>
    <t>Home Domain Abstract Information Model</t>
  </si>
  <si>
    <t>v0.2.0</t>
  </si>
  <si>
    <t>Use Cases Collection</t>
  </si>
  <si>
    <t>MQTT protocol binding</t>
  </si>
  <si>
    <t>v0.0.4</t>
  </si>
  <si>
    <t>Abstract Test Suite &amp; implementation eXtra Information for Test</t>
  </si>
  <si>
    <t>Test Suite Structure and Test Purposes</t>
  </si>
  <si>
    <t>Implementation Conformance Statements</t>
  </si>
  <si>
    <t>Testing Framework</t>
  </si>
  <si>
    <t>Requirements</t>
  </si>
  <si>
    <t>Conformance Test</t>
  </si>
  <si>
    <t>Functional Architecture</t>
  </si>
  <si>
    <t>Study on Abstraction and Semantics Enablement</t>
  </si>
  <si>
    <t>Optimized Group-based Operation</t>
  </si>
  <si>
    <t>v1.0.0</t>
  </si>
  <si>
    <t>M2M Application &amp; Field Domain Component Configuration</t>
  </si>
  <si>
    <t>App-ID Clarification</t>
  </si>
  <si>
    <t>Base Ontology</t>
  </si>
  <si>
    <t>v0.1.0</t>
  </si>
  <si>
    <t>Dynamic_Authorization</t>
  </si>
  <si>
    <t>Home Domain Enablement</t>
  </si>
  <si>
    <t>Efficient Communications</t>
  </si>
  <si>
    <t>End-to-End-Security and Group Authentication</t>
  </si>
  <si>
    <t>CoAP Protocol Binding</t>
  </si>
  <si>
    <t>v1.0.1</t>
  </si>
  <si>
    <t>Management enablement (BBF)</t>
  </si>
  <si>
    <t>Management Enablement (OMA)</t>
  </si>
  <si>
    <t>Generic Interworking</t>
  </si>
  <si>
    <t>v1.4</t>
  </si>
  <si>
    <t>v1.2</t>
  </si>
  <si>
    <t>Service Layer API Core Principles</t>
  </si>
  <si>
    <t>oneM2M AllJoyn Interworking</t>
  </si>
  <si>
    <t>Protocol-Development</t>
  </si>
  <si>
    <t>Service_Layer_API</t>
  </si>
  <si>
    <t>VocabPrinciples</t>
  </si>
  <si>
    <t>ProMQTTBinding</t>
  </si>
  <si>
    <t>ProHttpBinding</t>
  </si>
  <si>
    <t>ProCoapBinding</t>
  </si>
  <si>
    <t>Service_Component_Architecture</t>
  </si>
  <si>
    <t>Management Enablement</t>
  </si>
  <si>
    <t>Security</t>
  </si>
  <si>
    <t>Architecture</t>
  </si>
  <si>
    <t>MQTT Protocol Interworking Study</t>
  </si>
  <si>
    <t>oneM2M Work Programme</t>
  </si>
  <si>
    <t>Protocol Analysis</t>
  </si>
  <si>
    <t>v0.7.0</t>
  </si>
  <si>
    <t>Roles and Focus Areas</t>
  </si>
  <si>
    <t>Study of Management Capability Enablement</t>
  </si>
  <si>
    <t>v0.5.1</t>
  </si>
  <si>
    <t>Definitions and Acronyms</t>
  </si>
  <si>
    <t>Stable Draft</t>
  </si>
  <si>
    <t>v0.4.0</t>
  </si>
  <si>
    <t>Device_Gateway_Class</t>
  </si>
  <si>
    <t>Protocol-TR</t>
  </si>
  <si>
    <t>Architecture Analysis Part 2</t>
  </si>
  <si>
    <t>v0.5.0</t>
  </si>
  <si>
    <t>Architecture Analysis Part1</t>
  </si>
  <si>
    <t>Management_Capability_Enablement_Technologies</t>
  </si>
  <si>
    <t>Device_Gateway_Classification</t>
  </si>
  <si>
    <t>v0.0.0</t>
  </si>
  <si>
    <t>v1.2.1</t>
  </si>
  <si>
    <t>WI-0001</t>
  </si>
  <si>
    <t>WI-0002</t>
  </si>
  <si>
    <t>WI-0003</t>
  </si>
  <si>
    <t>WI-0005</t>
  </si>
  <si>
    <t>WI-0007</t>
  </si>
  <si>
    <t>WI-0009</t>
  </si>
  <si>
    <t>WI-0010</t>
  </si>
  <si>
    <t>WI-0011</t>
  </si>
  <si>
    <t>WI-0012</t>
  </si>
  <si>
    <t>WI-0013</t>
  </si>
  <si>
    <t>WI-0014</t>
  </si>
  <si>
    <t>WI-0015</t>
  </si>
  <si>
    <t>WI-0016</t>
  </si>
  <si>
    <t>WI-0017</t>
  </si>
  <si>
    <t>WI-0018</t>
  </si>
  <si>
    <t>WI-0019</t>
  </si>
  <si>
    <t>WI-0020</t>
  </si>
  <si>
    <t>WI-0021</t>
  </si>
  <si>
    <t>WI-0022</t>
  </si>
  <si>
    <t>WI-0023</t>
  </si>
  <si>
    <t>WI-0024</t>
  </si>
  <si>
    <t>WI-0025</t>
  </si>
  <si>
    <t>WI-0026</t>
  </si>
  <si>
    <t>WI-0027</t>
  </si>
  <si>
    <t>WI-0028</t>
  </si>
  <si>
    <t>WI-0029</t>
  </si>
  <si>
    <t>WI-0030</t>
  </si>
  <si>
    <t>WI-0031</t>
  </si>
  <si>
    <t>WI-0032</t>
  </si>
  <si>
    <t>WI-0033</t>
  </si>
  <si>
    <t>WI-0034</t>
  </si>
  <si>
    <t>WI-0035</t>
  </si>
  <si>
    <t>WI-0036</t>
  </si>
  <si>
    <t>WI-0037</t>
  </si>
  <si>
    <t>WI-0038</t>
  </si>
  <si>
    <t>WI-0039</t>
  </si>
  <si>
    <t>WI-0040</t>
  </si>
  <si>
    <t>WI-0041</t>
  </si>
  <si>
    <t>TS-0001</t>
  </si>
  <si>
    <t>TS-0002</t>
  </si>
  <si>
    <t>TS-0003</t>
  </si>
  <si>
    <t>TS-0004</t>
  </si>
  <si>
    <t>TS-0005</t>
  </si>
  <si>
    <t>TS-0006</t>
  </si>
  <si>
    <t>TS-0007</t>
  </si>
  <si>
    <t>TS-0008</t>
  </si>
  <si>
    <t>TS-0009</t>
  </si>
  <si>
    <t>TS-0010</t>
  </si>
  <si>
    <t>TS-0011</t>
  </si>
  <si>
    <t>TS-0012</t>
  </si>
  <si>
    <t>TS-0013</t>
  </si>
  <si>
    <t>TS-0014</t>
  </si>
  <si>
    <t>TS-0015</t>
  </si>
  <si>
    <t>TS-0016</t>
  </si>
  <si>
    <t>TS-0017</t>
  </si>
  <si>
    <t>TS-0018</t>
  </si>
  <si>
    <t>TS-0019</t>
  </si>
  <si>
    <t>TR-0001</t>
  </si>
  <si>
    <t>TR-0005</t>
  </si>
  <si>
    <t>TR-0007</t>
  </si>
  <si>
    <t>TR-0008</t>
  </si>
  <si>
    <t>TR-0009</t>
  </si>
  <si>
    <t>TR-0011</t>
  </si>
  <si>
    <t>TR-0012</t>
  </si>
  <si>
    <t>TR-0013</t>
  </si>
  <si>
    <t>TR-0014</t>
  </si>
  <si>
    <t>TR-0015</t>
  </si>
  <si>
    <t>TR-0016</t>
  </si>
  <si>
    <t>TR-0017</t>
  </si>
  <si>
    <t>TR-0018</t>
  </si>
  <si>
    <t>TR-0019</t>
  </si>
  <si>
    <t>WI number</t>
  </si>
  <si>
    <t>Ver</t>
  </si>
  <si>
    <t>Status</t>
  </si>
  <si>
    <t>Comment</t>
  </si>
  <si>
    <t xml:space="preserve"> TR-0010 </t>
  </si>
  <si>
    <t>CRs to TS-0002</t>
  </si>
  <si>
    <t>Nr</t>
  </si>
  <si>
    <t>Title</t>
  </si>
  <si>
    <t>latest Rel1</t>
  </si>
  <si>
    <t>v1.6.0</t>
  </si>
  <si>
    <t>v1.3.0</t>
  </si>
  <si>
    <t>n.a.</t>
  </si>
  <si>
    <t>Freeze</t>
  </si>
  <si>
    <t>Approval</t>
  </si>
  <si>
    <t>Study of Abstraction and Semantics Enablements</t>
  </si>
  <si>
    <t>TP#16</t>
  </si>
  <si>
    <t>TP#19</t>
  </si>
  <si>
    <t>TP#20</t>
  </si>
  <si>
    <t>WG5</t>
  </si>
  <si>
    <t>TP#18</t>
  </si>
  <si>
    <t>TS-0012 is developed under WI-0025 (Generic Interworking with Area Networks)</t>
  </si>
  <si>
    <t>WG1</t>
  </si>
  <si>
    <t>TP#21</t>
  </si>
  <si>
    <t>WG2</t>
  </si>
  <si>
    <t>oneM2M Security Solutions</t>
  </si>
  <si>
    <t>WG4</t>
  </si>
  <si>
    <t>TP#22</t>
  </si>
  <si>
    <t>TP#23</t>
  </si>
  <si>
    <t>WG3</t>
  </si>
  <si>
    <t>Deliverables</t>
  </si>
  <si>
    <t>Start</t>
  </si>
  <si>
    <t>Change Control</t>
  </si>
  <si>
    <t>obsolete</t>
  </si>
  <si>
    <t>WI-0004</t>
  </si>
  <si>
    <t>WI-0006</t>
  </si>
  <si>
    <t>WI-0008</t>
  </si>
  <si>
    <t>Management enablement (OMA)</t>
  </si>
  <si>
    <t>TP#8</t>
  </si>
  <si>
    <t>TP#11</t>
  </si>
  <si>
    <t>TP#12</t>
  </si>
  <si>
    <t>CRs to TS-0001</t>
  </si>
  <si>
    <t>CRs to TS-0003</t>
  </si>
  <si>
    <t>CRs to TS-0004</t>
  </si>
  <si>
    <t>CRs to TR-0007</t>
  </si>
  <si>
    <t>CRs to TS-0008</t>
  </si>
  <si>
    <t>CRs to TS-0009</t>
  </si>
  <si>
    <t>CRs to TS-0010</t>
  </si>
  <si>
    <t>CRs to TS-0005</t>
  </si>
  <si>
    <t>CRs to TS-0006</t>
  </si>
  <si>
    <t>CRs to TR-0001</t>
  </si>
  <si>
    <t>Test framework defining methodology for testing oneM2M specifications</t>
  </si>
  <si>
    <t>CRs to TS-0011</t>
  </si>
  <si>
    <t>CRs to TR-00012</t>
  </si>
  <si>
    <t>TR-0003</t>
  </si>
  <si>
    <t>TR-0002</t>
  </si>
  <si>
    <t>and related protocol bindings</t>
  </si>
  <si>
    <t xml:space="preserve">TS-0004 </t>
  </si>
  <si>
    <t>Service Layer Protocol Core Specification</t>
  </si>
  <si>
    <t>TP#5</t>
  </si>
  <si>
    <t>subscription/notification mechanism
non-blocking communication mechanism</t>
  </si>
  <si>
    <t>oneM2M Requirements</t>
  </si>
  <si>
    <t>Change Requests to Requirements TS-0002 For LWM2M Interworking Requirements</t>
  </si>
  <si>
    <t>Authorization Architecture and Policies</t>
  </si>
  <si>
    <t>Authorization Architecture and Policies requirements</t>
  </si>
  <si>
    <t>oneM2M Function Architecture changes related to End-to- Authorization Architecture and Policies</t>
  </si>
  <si>
    <t>Authorization Architecture and Policies security spcifications</t>
  </si>
  <si>
    <t>oneM2M Core Protocol changes related to Authorization Architecture and Policies</t>
  </si>
  <si>
    <t>CRs to TS 0002</t>
  </si>
  <si>
    <t>CRs to TS 0001</t>
  </si>
  <si>
    <t>Crs to TS-0004</t>
  </si>
  <si>
    <t>-</t>
  </si>
  <si>
    <t>Secure Environment Abstraction requirements</t>
  </si>
  <si>
    <t>oneM2M Function Architecture changes related to Secure Environment Abstraction</t>
  </si>
  <si>
    <t>Secure Environment Abstraction security spcifications</t>
  </si>
  <si>
    <t>oneM2M Core Protocol changes related to Secure Environment Abstraction</t>
  </si>
  <si>
    <t>Dynamic Authorization requirements</t>
  </si>
  <si>
    <t>oneM2M Function Architecture changes related to Dynamic Authorization</t>
  </si>
  <si>
    <t>Dynamic Authorization security spcifications</t>
  </si>
  <si>
    <t>oneM2M Core Protocol changes related to Dynamic Authorization</t>
  </si>
  <si>
    <t>CRs toTS 0001</t>
  </si>
  <si>
    <t>CRs toTS-0003</t>
  </si>
  <si>
    <t>CRs toTS-0004</t>
  </si>
  <si>
    <t>CRs toTS 0002</t>
  </si>
  <si>
    <t>End-to-End Security and Group Authentication requirements</t>
  </si>
  <si>
    <t xml:space="preserve">oneM2M Function Architecture changes related to End-to-End Security and Group Authentication </t>
  </si>
  <si>
    <t>End-to-End Security and Group Authentication  security spcifications</t>
  </si>
  <si>
    <t>oneM2M Core Protocol changes related to End-to-End Security and Group Authentication</t>
  </si>
  <si>
    <t>Study of service transactions and re-usable service layer context</t>
  </si>
  <si>
    <t>TP#17</t>
  </si>
  <si>
    <t>Architecture to support transaction in oneM2M</t>
  </si>
  <si>
    <t>Procedure and data type to support transaction in oneM2M</t>
  </si>
  <si>
    <t>WebSocket protocol binding</t>
  </si>
  <si>
    <t>Small Technical Enhancements of oneM2M Release 2 Specifications (REL2_STE)</t>
  </si>
  <si>
    <t>CRs to Rel2 TSs</t>
  </si>
  <si>
    <t>CRs to Rel1 TSs</t>
  </si>
  <si>
    <t>Maintenance of oneM2M Release 1 Specifications (REL1_MNT)</t>
  </si>
  <si>
    <t>3GPP Rel-13 Interworking</t>
  </si>
  <si>
    <t>Outcome of the Release 2 specific threat analysis</t>
  </si>
  <si>
    <t>Impact of Release 2 Threat Analysis</t>
  </si>
  <si>
    <t>Architecture impact (if any)</t>
  </si>
  <si>
    <t>Protocol impact (if any)</t>
  </si>
  <si>
    <t>WG4 SEC</t>
  </si>
  <si>
    <t>Study of the action triggering in M2M</t>
  </si>
  <si>
    <t>TR-00xx</t>
  </si>
  <si>
    <t>New resources definition to support action triggering</t>
  </si>
  <si>
    <t>Procedure and data type definition to support action triggering</t>
  </si>
  <si>
    <t>CRs to TS0001</t>
  </si>
  <si>
    <t>CRs to TS0004</t>
  </si>
  <si>
    <t>Architecture to support the integrity of data collection monitoring in oneM2M</t>
  </si>
  <si>
    <t>Procedure and data type to support the integrity of data collection monitoring in oneM2M</t>
  </si>
  <si>
    <t>Abstract Test Suite and Implementation eXtra Information for Test</t>
  </si>
  <si>
    <t>WG6</t>
  </si>
  <si>
    <t>Group enhancement requirements</t>
  </si>
  <si>
    <t>Enhancement in architecture</t>
  </si>
  <si>
    <t>Enhancement in protocol</t>
  </si>
  <si>
    <t>Group related use cases</t>
  </si>
  <si>
    <t>Potential CR related to group authentication</t>
  </si>
  <si>
    <t>Requirements regarding Device/Component Configuration</t>
  </si>
  <si>
    <t>REQ/ARC/SEC/MAS</t>
  </si>
  <si>
    <t>App-Id clarification</t>
  </si>
  <si>
    <t>TP#15</t>
  </si>
  <si>
    <t>Protocols TSs</t>
  </si>
  <si>
    <t>Protocol Binding TSs</t>
  </si>
  <si>
    <t>Management TSs</t>
  </si>
  <si>
    <r>
      <t xml:space="preserve">CRs to include </t>
    </r>
    <r>
      <rPr>
        <sz val="10"/>
        <color theme="1"/>
        <rFont val="Myriad Pro"/>
      </rPr>
      <t xml:space="preserve">elaboration / enhancements for interworking (IPEs) </t>
    </r>
  </si>
  <si>
    <t>CRs to include additional interworking reqs.</t>
  </si>
  <si>
    <t>oneM2M_Base_Ontology</t>
  </si>
  <si>
    <t>CRs to include functionality of IPEs</t>
  </si>
  <si>
    <t>CRs to include security enhancements for support of IPEs</t>
  </si>
  <si>
    <t>CRs to include protocol enhancements for support of IPEs</t>
  </si>
  <si>
    <t>CRs toTS-0002</t>
  </si>
  <si>
    <t>CRs toTS-0012</t>
  </si>
  <si>
    <t>CRs toTS-0001</t>
  </si>
  <si>
    <t>Service Layer API C Language Binding</t>
  </si>
  <si>
    <t>--</t>
  </si>
  <si>
    <t xml:space="preserve">Use Cases Collection </t>
  </si>
  <si>
    <t xml:space="preserve">TP#9 </t>
  </si>
  <si>
    <t xml:space="preserve">Analysis of security  solutions </t>
  </si>
  <si>
    <t>TP#9</t>
  </si>
  <si>
    <t>TP#10</t>
  </si>
  <si>
    <t>Rapporteur: Claus Dietze (G&amp;D)</t>
  </si>
  <si>
    <t xml:space="preserve">WG4 </t>
  </si>
  <si>
    <t>TP#6</t>
  </si>
  <si>
    <t>Rapporteurs: Claus Dietze (G&amp;D)</t>
  </si>
  <si>
    <t xml:space="preserve">Study of Capability Enablement Technologies for Consideration by oneM2M </t>
  </si>
  <si>
    <t>TP#3</t>
  </si>
  <si>
    <t>TP#7</t>
  </si>
  <si>
    <t>Architecture Analysis Part2</t>
  </si>
  <si>
    <t>TP#2</t>
  </si>
  <si>
    <t>TP</t>
  </si>
  <si>
    <t>latest version</t>
  </si>
  <si>
    <t>status</t>
  </si>
  <si>
    <t>comment</t>
  </si>
  <si>
    <t>obsolete; content moved to TS-0011 Common Terminology</t>
  </si>
  <si>
    <t>WI-0006 obsolete. TR not started</t>
  </si>
  <si>
    <t>TR-0004</t>
  </si>
  <si>
    <t>TR-0006</t>
  </si>
  <si>
    <t>TR-0010</t>
  </si>
  <si>
    <t>Administrative Document</t>
  </si>
  <si>
    <t>Copyright Notification</t>
  </si>
  <si>
    <t>No part may be reproduced except as authorized by written permission.</t>
  </si>
  <si>
    <t>The copyright and the foregoing restriction extend to reproduction in all media.</t>
  </si>
  <si>
    <t>This document is intended for distribution only to oneM2M Participants.</t>
  </si>
  <si>
    <t>Scaling of level of completeness</t>
  </si>
  <si>
    <t>• Value range from 0% - 100%, no special scaling requested.
Highest level achievable in a WG is 95%</t>
  </si>
  <si>
    <t>• Measurement will be against milestone “Approval” listed in the agreed respective Work Item (meaning that 100% completeness must be achieved for reaching this milestone)</t>
  </si>
  <si>
    <t>• Expected levels of completeness at milestones:</t>
  </si>
  <si>
    <t xml:space="preserve">   Start                                                         -    0%</t>
  </si>
  <si>
    <t xml:space="preserve">   First draft / skeleton                              - 10% </t>
  </si>
  <si>
    <t xml:space="preserve">   Freeze                                                       - 90%</t>
  </si>
  <si>
    <t xml:space="preserve">   Approval (by TP)                                 - 100%</t>
  </si>
  <si>
    <t>History of  Change</t>
  </si>
  <si>
    <t>V0.0.0</t>
  </si>
  <si>
    <t>First draft of new Work Programme Report</t>
  </si>
  <si>
    <t>V0.1.0</t>
  </si>
  <si>
    <t>Incorporation of Raporteur updates</t>
  </si>
  <si>
    <t>V7.0.0</t>
  </si>
  <si>
    <t>First draft of administrative perm document "oneM2M-ADM-0001-oneM2M_Work_Programme-V7_00_00"</t>
  </si>
  <si>
    <t>V8.0.0</t>
  </si>
  <si>
    <t>Input to TP#8 closing session:
- update of register "F-Approved Deliverables"
- approved deliverables deleted from tracking registers B, C, D, E
- update of register "D-Entry Form" based on Rapporteurs' forecasts
- register ADM Text Part adapted to official ADM template (oneM2M-Template-ADM-20131008.doc)</t>
  </si>
  <si>
    <t>V9.0.0</t>
  </si>
  <si>
    <t>Input to TP#9 closing session:
- update of register "F-Approved Deliverables"
- approved deliverables deleted from tracking registers B, C, D, E
- update of register "D-Entry Form" based on Rapporteurs' forecasts
- incorporation of TP_WPM-2014-0005R01 into register ADM Text Part</t>
  </si>
  <si>
    <t>V10.0.0</t>
  </si>
  <si>
    <t>Input to TP#10 closing session:
- update of register "D-Entry Form" based on Rapporteurs' forecasts
- conversion TR-0004  into TS-0011 according to CR TP-2014-0028
- update target dates for TS-0003 according to CR TP-2014-0029R1
- update target dates for TS-0007 according to CR TP-2014-0408
- update target dates for TR-0009 according to CR TP-2014-0417</t>
  </si>
  <si>
    <t>V11.0.0</t>
  </si>
  <si>
    <t>Input to TP#11 closing session:
- update of register "D-Entry Form" based on Rapporteurs' forecasts
- incorporation of TP_WPM-2014-0008R01 into register ADM Text Part- update of register "F-Approved Deliverables"
- approved deliverables deleted from tracking registers B, C, D, E</t>
  </si>
  <si>
    <t>V12.0.0</t>
  </si>
  <si>
    <t>Input to TP#12 closing session:
- update of register "D-Entry Form" based on Rapporteurs' forecasts
- approved deliverables deleted from tracking registers B, C, D, E
- new WI16 (TR 0012) incorporated</t>
  </si>
  <si>
    <t>V17.0.0</t>
  </si>
  <si>
    <t>Input post TP#17 :
- update with latest WI status
- updated the registers new: Wis, TSs, TRs, ADMs
- new WIs incorporated</t>
  </si>
  <si>
    <t>Rapporteur:   Richard Brennan, Telxxis</t>
  </si>
  <si>
    <t>Rapporteur:   Phillip Brown, InterDigital</t>
  </si>
  <si>
    <t>Rapporteur:   Roland Hechwartner, Deutsche Telekom</t>
  </si>
  <si>
    <t xml:space="preserve">TS-0011 </t>
  </si>
  <si>
    <t xml:space="preserve">TS-0002 </t>
  </si>
  <si>
    <t xml:space="preserve"> TR-0006  </t>
  </si>
  <si>
    <t>Rapporteur:   Hongbeom Ahn, LGE</t>
  </si>
  <si>
    <t>Rapporteur:  Yu Qi, Huawei</t>
  </si>
  <si>
    <t>Rapporteur: Tim Carey, Alcatel-Lucent; The work in the WI is based on the work in WG2 and has different focus compared to WG3</t>
  </si>
  <si>
    <t>Rapporteur: SeongYoon Kim, LGE</t>
  </si>
  <si>
    <t>Rapporteur: SeungMyeong Jeong, LGE</t>
  </si>
  <si>
    <t>Rapporteur: Peter Niblett, IBM</t>
  </si>
  <si>
    <t>Rapporteur: Catalina Mladin, InterDigital</t>
  </si>
  <si>
    <t>Rapporteur: Catalina Mladin, InterDigital;  The “Freeze” and “Approval” dates in the above schedule will be determined when the Requirements TS “Freeze” and “Approval” dates are established.</t>
  </si>
  <si>
    <t>Rapporteur: Laurent Velez, ETSI</t>
  </si>
  <si>
    <t>Rapporteur: Darold Hemphill, iconectiv</t>
  </si>
  <si>
    <t>Rapporteur: Timothy Carey, Alcatel-Lucent ; TS is expected to incorporate Architecture Work.</t>
  </si>
  <si>
    <t>Rapporteur: 
 Jiaxin Yin, Huawei Technologies Co., Ltd.</t>
  </si>
  <si>
    <t xml:space="preserve">Rapporteur: Phil Hawkes, Qualcomm; </t>
  </si>
  <si>
    <t>V17.1.0</t>
  </si>
  <si>
    <t>Input prior TP18:
- new register: R2 timeline
- register WIs: added column level of completeness as of TP17</t>
  </si>
  <si>
    <t>© oneM2M Partners Type 1 (ARIB, ATIS, CCSA, ETSI, TIA, TSDSI, TTA, TTC)</t>
  </si>
  <si>
    <t>V18.0.0</t>
  </si>
  <si>
    <t>Input TP#18 :
- update with latest WI status
- updated the registers new: Wis, TSs, TRs, ADMs
- new WIs incorporated
- added Annex F WI Progress and new Register Progress</t>
  </si>
  <si>
    <t>TR-0020</t>
  </si>
  <si>
    <t>TR-0021</t>
  </si>
  <si>
    <t>TS-0020</t>
  </si>
  <si>
    <t>WebSocket Protocol Binding</t>
  </si>
  <si>
    <t xml:space="preserve"> TR-0009  </t>
  </si>
  <si>
    <t xml:space="preserve"> TS-0004  </t>
  </si>
  <si>
    <t xml:space="preserve">TS-0005 </t>
  </si>
  <si>
    <t xml:space="preserve">TS-0007 </t>
  </si>
  <si>
    <t xml:space="preserve">TS-0008 </t>
  </si>
  <si>
    <t xml:space="preserve">TS-0009 </t>
  </si>
  <si>
    <t xml:space="preserve">TS-0010 </t>
  </si>
  <si>
    <t xml:space="preserve"> TR-0012  </t>
  </si>
  <si>
    <t>WI-0042</t>
  </si>
  <si>
    <t>Application developer guide</t>
  </si>
  <si>
    <t>WI-0043</t>
  </si>
  <si>
    <t>Continuation &amp; integration of HGI Smart Home activities</t>
  </si>
  <si>
    <t>WI-0044</t>
  </si>
  <si>
    <t>oneM2M OIC Interworking</t>
  </si>
  <si>
    <t>Home Appliances  Information Model and Mapping</t>
  </si>
  <si>
    <t>Normative CRs to Requirements</t>
  </si>
  <si>
    <t>Normative CRs to Functional Architecture</t>
  </si>
  <si>
    <t>Normative CRs to Core Protocol</t>
  </si>
  <si>
    <t xml:space="preserve"> </t>
  </si>
  <si>
    <t>Normative texts to include the solutions studied in the TR-0014</t>
  </si>
  <si>
    <t xml:space="preserve"> WI Rapporteur: SeungMyeong JEONG, LG Electronics</t>
  </si>
  <si>
    <t>Field Device Configuration</t>
  </si>
  <si>
    <t xml:space="preserve">Continuation &amp; integration of HGI Smart Home activities </t>
  </si>
  <si>
    <t xml:space="preserve">Requirements for information model </t>
  </si>
  <si>
    <t xml:space="preserve">oneM2M and OIC Interworking </t>
  </si>
  <si>
    <r>
      <t xml:space="preserve">Rapporteur:   Rajesh Bhalla, ZTE 
 &amp; </t>
    </r>
    <r>
      <rPr>
        <sz val="8"/>
        <rFont val="Arial"/>
        <family val="2"/>
      </rPr>
      <t>Yingjie Hong, ZTE (CCSA)</t>
    </r>
  </si>
  <si>
    <t>Small Technical Enhancements of oneM2M release 2 Specifications (REL2_STE)</t>
  </si>
  <si>
    <t>TR-0022</t>
  </si>
  <si>
    <t>Continuation and Integration of HGI Smart Home activities</t>
  </si>
  <si>
    <t>v1.4.0</t>
  </si>
  <si>
    <t>V18.1.0</t>
  </si>
  <si>
    <t>Rapporteur: Qi Yu, Huawei Technologies Co., Ltd</t>
  </si>
  <si>
    <t>SeungKyu Park, LG Electronics &amp; Jiaxin Yin, Huawei</t>
  </si>
  <si>
    <t>SeungMyeong Jeong, LGE</t>
  </si>
  <si>
    <t>Peter Niblett, IBM</t>
  </si>
  <si>
    <t>Roland Hechwartner, Deutsche Telekom</t>
  </si>
  <si>
    <t>Rapporteur</t>
  </si>
  <si>
    <t>Joerg Swetina, NEC</t>
  </si>
  <si>
    <t>Laurent Velez, ETSI</t>
  </si>
  <si>
    <t>Jiaxin Yin , Huawei Technologies</t>
  </si>
  <si>
    <t>Catalina Mladin, InterDigital</t>
  </si>
  <si>
    <t>Richard Brennan, Telxxis</t>
  </si>
  <si>
    <t>Phillip Brown, InterDigital</t>
  </si>
  <si>
    <t>Josef Blanz, Qualcomm</t>
  </si>
  <si>
    <t>Jiaxin Yin, Huawei</t>
  </si>
  <si>
    <t xml:space="preserve"> Hongbeom Ahn, LGE </t>
  </si>
  <si>
    <t>Ziyao Cheng, China Mobile</t>
  </si>
  <si>
    <t>Xuan He, Hitachi</t>
  </si>
  <si>
    <t xml:space="preserve">Wei Zhou, Datang </t>
  </si>
  <si>
    <t>Phil Hawkes, Qualcomm</t>
  </si>
  <si>
    <t>Jiaxin Yin, Huawei Technologies Co.,Ltd</t>
  </si>
  <si>
    <t>Patricia Martigne, ORANGE</t>
  </si>
  <si>
    <t>Sungchan Choi, KETI &amp; 
 Dongjoo KIM, LGE</t>
  </si>
  <si>
    <t>progress update for WI-0033 and update of TR and TS list</t>
  </si>
  <si>
    <t>V19.0.0</t>
  </si>
  <si>
    <t>TS-0022</t>
  </si>
  <si>
    <t>TS-0023</t>
  </si>
  <si>
    <t>WI-0045</t>
  </si>
  <si>
    <t>Addition of Interoperable Privacy Profiles to oneM2M Security Solutions TS 0003</t>
  </si>
  <si>
    <t xml:space="preserve">1. To store and process privacy preferences in an interoperable manner.
2. To support privacy profiles at various levels to care for conditions of legal requirements, manufacturers, and data subjects.
3. To prioritise privacy profiles where there is a conflict between profiles
</t>
  </si>
  <si>
    <t>Supporting Companies</t>
  </si>
  <si>
    <t>BT Group Plc.; Cadzow Communications Consulting Ltd.; Datang Telecom Technology@Industry Holdings Co., LTD; KDDI Corporation</t>
  </si>
  <si>
    <t xml:space="preserve">Vehicular domain enablement </t>
  </si>
  <si>
    <t>WI-0046</t>
  </si>
  <si>
    <t>Vehicular Domain Enablement</t>
  </si>
  <si>
    <t>Samsung Electronics, Intel,  Fujitsu, MODACOM, DT&amp;C, KDDI, TeliaSonera, IFAST, Orange, KETI, MediaTek, HITACHI, Cisco</t>
  </si>
  <si>
    <t>TR-0023</t>
  </si>
  <si>
    <t>oneM2M functional architecture</t>
  </si>
  <si>
    <t>Service layer core specification</t>
  </si>
  <si>
    <t>Orange, Huawei, DT, NEC, Telecom Italia, Modacom, AT&amp;T</t>
  </si>
  <si>
    <t>CR to Abstraction &amp; Semantic TR to take into account HGI SH architecture deliverable</t>
  </si>
  <si>
    <t>CR to Home Information Model TR based on HGI SDT evolution</t>
  </si>
  <si>
    <t>CR to oneM2M architecture based on analysis detailed in TR-0022</t>
  </si>
  <si>
    <t>CR to Home Abstract Information model to take into account HGI SDT</t>
  </si>
  <si>
    <t>CR to oneM2M base ontology</t>
  </si>
  <si>
    <t>CRs to TR-0017</t>
  </si>
  <si>
    <t>CRs to TS-0023</t>
  </si>
  <si>
    <t>CRs to TS-0012</t>
  </si>
  <si>
    <t>v1.1.1</t>
  </si>
  <si>
    <t>FUJITSU(TTC), Deutsche Telekom AG (ETSI), Telecom Italia SpA (ETSI), InterDigital Communications (TIA), Alcatel-Lucent (TIA)</t>
  </si>
  <si>
    <t>v1.4.1</t>
  </si>
  <si>
    <t>Hitachi, Huawei, KDDI, Telecom Itallia SpA, NTT, NEC,  InterDigital, KETI, Federal Network Agency (BNetzA)</t>
  </si>
  <si>
    <t>Architecture impact from industrial domain enablement</t>
  </si>
  <si>
    <t>Protocol impact from industrial domaine enablement</t>
  </si>
  <si>
    <t>Datang, China Unicom, CATR, ZTE , Huawei, Haier, Gemalto NV</t>
  </si>
  <si>
    <t>Giesecke &amp; Devrient, Gemalto NV, Oberthur Technologies, Interdigital, CATT, LG Electronics</t>
  </si>
  <si>
    <t>Gemalto NV, LG Electronics, CATT, Interdigital, Qualcomm, Oberthur Technologies, Giesecke &amp; Devrient</t>
  </si>
  <si>
    <t>If needed, this deadline can slip to TP 23</t>
  </si>
  <si>
    <t>British Telecom, China Mobile, CATT, Hitachi, Huawei, LG Electronics, Qualcomm</t>
  </si>
  <si>
    <t>Intel, AT&amp;T, ZTE, Telecom Italia, Sierra Wireless, NEC, Huawei, LG Electronics, China Unicom, Qualcomm, KDDI, Orange</t>
  </si>
  <si>
    <t>KETI, LAAS-CNRS, Huawei Technologies Co. Ltd, iconectiv, Fujitsu Ltd., LG Electronics, KDDI Corporation</t>
  </si>
  <si>
    <t>LG Electronics, Huawei Technologies, Qualcomm, Ericsson</t>
  </si>
  <si>
    <t xml:space="preserve">FUJITSU(TTC), Qualcomm Inc.(TIA), Huawei(CCSA/ETSI), 
SIERRA WIRELESS(ETSI), Telecom Italia(ETSI), InterDigital (ATIS)
</t>
  </si>
  <si>
    <t>Giesecke &amp; Devrient, Gemalto, BT Group, Oberthur Technologies, Datang</t>
  </si>
  <si>
    <t>Huawei Technologies Co., Ltd.; Fujitsu; LGE; Qualcomm</t>
  </si>
  <si>
    <t>Huawei Technologies, Hitachi , Haier, China Unicom, China academy of information and communications technology</t>
  </si>
  <si>
    <t>Huawei Technologies Co., Ltd., KETI, TTA, Telecom Italia, China Unicom, Dt&amp;C, NTT</t>
  </si>
  <si>
    <t>Huawei Technologies Co., Ltd.; InterDigital; KETI; China Unicom</t>
  </si>
  <si>
    <t>Fujitsu Ltd. (TTC), iconectiv (ATIS), Gemalto (ETSI),Sierra Wireless (ETSI)</t>
  </si>
  <si>
    <t>KETI, Dt&amp;C, Huawei Technologies, LG Electronics,  iconectiv, Sierra Wireless</t>
  </si>
  <si>
    <t>Qualcomm, Sierra Wireless, Gemalto, Telia Sonera, Deutsche Telekom, Orange, KDDI, Interdigital</t>
  </si>
  <si>
    <t>Rapporteur: Josef Blanz, Qualcomm</t>
  </si>
  <si>
    <t>NEC, China Unicom, Modacom, KETI, EURECOM, InterDigital, Alcatel-Lucent</t>
  </si>
  <si>
    <t>Alcatel-Lucent (TIA, ATIS), Gemalto (ETSI), Eurecom (ETSI) Huawei (CCSA), LG Electronics (TTA), InterDigital (ATIS),  Sierra Wireless (ETSI), Ericsson (ETSI), KDDI (TTC)</t>
  </si>
  <si>
    <t>Modifications to the oneM2M Architecture is not expected.</t>
  </si>
  <si>
    <t>Modifications to the oneM2M Protocols is not epected</t>
  </si>
  <si>
    <t>Modifications to Use cases is not expected</t>
  </si>
  <si>
    <t>KETI, KCA, NEC, InterDigital</t>
  </si>
  <si>
    <t>Sierra Wireless, Ericsson, LG Electronics, ZTE, Interdigital, AT&amp;T, NEC, Hitachi</t>
  </si>
  <si>
    <t>LG Electronics, Qualcomm, LG U+, Haier, AT&amp;T, Huawei, ALU</t>
  </si>
  <si>
    <t>KETI, LGE, ETRI, SK Telecom, LG uplus, nTels, KCA, Kaonmedia, Haier, InterDigital,NTT, KDDI, Fujitsu, Hitachi, NEC, Orange, Samsung Electronics</t>
  </si>
  <si>
    <t>Sprint; Huawei; NEC; Telecom Italia; ZTE</t>
  </si>
  <si>
    <t>CISCO (ATIS/ETSI), Telefon AB LM Ericsson (ETSI), IBM (ETSI), Qualcomm (ARIB/ETSI), Sierra Wireless SA (ETSI), Telecom Italia SpA (ETSI)</t>
  </si>
  <si>
    <t>Alcatel-Lucent (ETSI), Huawei Technologies Co., Ltd. (CCSA, ETSI), InterDigital Communications (ATIS), LG Electronics (TTA), NEC Europe (ETSI), Samsung Electornics (ETSI)</t>
  </si>
  <si>
    <t>Alcatel-Lucent; AT&amp;T; Verizon; Ericsson; ZTE; Orange; LG Electronics</t>
  </si>
  <si>
    <t>Huawei (CCSA), NEC (ETSI), NEC (TTC), Alcatel-Lucent (ATIS), InterDigital (ETSI), Eurecom</t>
  </si>
  <si>
    <t>AT&amp;T (ATIS), Deutsche Telekom (ETSI), Qualcomm Inc. (TIA), InterDigital Communications (TIA), Telecom Italia (ETSI), Vodafone (ETSI), Huawei Device Company (TIA), Intel (TIA), Sprint (TIA) , NEC Corporation (TTC), NEC Europe (ETSI)</t>
  </si>
  <si>
    <t>Input TP#19 :
- update with latest WI status including added column supporting companies
- updated the registers new: Wis, TSs, TRs, ADMs
- new WIs incorporated
- added Annex G: Progress Testing</t>
  </si>
  <si>
    <t>TR-0024</t>
  </si>
  <si>
    <t>v1.3.2</t>
  </si>
  <si>
    <t>TR-0025</t>
  </si>
  <si>
    <t>Kiran Vedula, Samsung Electronics</t>
  </si>
  <si>
    <t>Application Developer Guide</t>
  </si>
  <si>
    <t>Shao Weixiang, ZTE</t>
  </si>
  <si>
    <t>V19.1.0</t>
  </si>
  <si>
    <t>update of WIs with recently uploaded TRs and TSs</t>
  </si>
  <si>
    <t>Rapporteur: Joerg Swetina, NEC</t>
  </si>
  <si>
    <t xml:space="preserve">Rapporteur: Dragan Vujcic, Oberthur Technologies 
</t>
  </si>
  <si>
    <t xml:space="preserve">Rapporteur: SeungMyeong Jeong, LGE 
</t>
  </si>
  <si>
    <t>V19.2.0</t>
  </si>
  <si>
    <t>update of WIs and TRs/TSs list with recently uploaded TRs and TSs</t>
  </si>
  <si>
    <t>TS-0021</t>
  </si>
  <si>
    <t>v2.4.0</t>
  </si>
  <si>
    <t>V19.3.0</t>
  </si>
  <si>
    <t>update of TR and TS list</t>
  </si>
  <si>
    <t>TS-0024</t>
  </si>
  <si>
    <t>V20.0.0</t>
  </si>
  <si>
    <t>Input TP#20:
- updated with latest WI status including progress and timeline</t>
  </si>
  <si>
    <t>Qiuting Li, ZTE</t>
  </si>
  <si>
    <t>Depending on the conclusion of TR-0024</t>
  </si>
  <si>
    <t>TR-0026</t>
  </si>
  <si>
    <t>V20.1.0</t>
  </si>
  <si>
    <t>update of TR and TS list with latest versions, as well as WI-0046 with TR number</t>
  </si>
  <si>
    <t xml:space="preserve">WI-0019: Dynamic Authorization for IoT: 75%
•         55% completion of TR-0019 “Dynamic Authorization for IoT”. No change: It is at 55% complete, 
•         90% completion of  changes TS-0001 Functional Architecture. Previously at 0%.
•         90% completion of stage 2 changes to TS-0003 Security. Previously at 0%.
•         The remaining 25% is for work on TR-0019 and stage 3 work in TS-0003 and TS-0004.  
</t>
  </si>
  <si>
    <t>… exception needed for ARC part</t>
  </si>
  <si>
    <t xml:space="preserve">Input TP#21:
- updated with latest WI status including progress </t>
  </si>
  <si>
    <t>V21.0.0</t>
  </si>
  <si>
    <t>V21.1.0</t>
  </si>
  <si>
    <t>v1.13.1</t>
  </si>
  <si>
    <t>v1.4.2</t>
  </si>
  <si>
    <t>v1.1.4</t>
  </si>
  <si>
    <t>v1.5.1</t>
  </si>
  <si>
    <t>WG5/WG3</t>
  </si>
  <si>
    <t>update of TR and TS list with latest versions. Update WI-0017</t>
  </si>
  <si>
    <t>V22.0.0</t>
  </si>
  <si>
    <t xml:space="preserve">Input TP#22:
- updated with latest WI status including progress </t>
  </si>
  <si>
    <t>To be adjusted to naming convention: OIC Interworking</t>
  </si>
  <si>
    <t>To be adjusted to naming convention: AllJoyn Interworking</t>
  </si>
  <si>
    <t>latest ratified Rel1 version</t>
  </si>
  <si>
    <t>Approved and Ratified</t>
  </si>
  <si>
    <t>V22.1.0</t>
  </si>
  <si>
    <t>updated WI scheules according to latest approved changes</t>
  </si>
  <si>
    <t>v1.5.0</t>
  </si>
  <si>
    <t>v2.5.0</t>
  </si>
  <si>
    <r>
      <t xml:space="preserve">Rapporteur TS-0002:  </t>
    </r>
    <r>
      <rPr>
        <strike/>
        <sz val="8"/>
        <color theme="1"/>
        <rFont val="Arial"/>
        <family val="2"/>
      </rPr>
      <t>Yu Qi, Huawei</t>
    </r>
    <r>
      <rPr>
        <sz val="8"/>
        <color theme="1"/>
        <rFont val="Arial"/>
        <family val="2"/>
      </rPr>
      <t xml:space="preserve">;Lijing, Huawei;  WI closed at TP#23; </t>
    </r>
  </si>
  <si>
    <t>WI-0047</t>
  </si>
  <si>
    <t>WI-0048</t>
  </si>
  <si>
    <t>V0.0.1</t>
  </si>
  <si>
    <t>DDS usage in oneM2M system</t>
  </si>
  <si>
    <t>KETI, Huawei, Hitachi, China Unicom, BOE</t>
  </si>
  <si>
    <t>WG2 (WG3)</t>
  </si>
  <si>
    <t xml:space="preserve">Functional Architecture changes for DDS </t>
  </si>
  <si>
    <t xml:space="preserve">Service Layer Core Protocol changes for DDS </t>
  </si>
  <si>
    <t>Security Solutions changes for DDS</t>
  </si>
  <si>
    <t>t.b.d.</t>
  </si>
  <si>
    <t>OSGi Interworking</t>
  </si>
  <si>
    <t>Huawei Technologies Co., Ltd., Orange, DT, NTT, NEC, AT&amp;T, China Unicom, CATR</t>
  </si>
  <si>
    <t>Analysis on the interworking between oneM2M and OSGi Alliance</t>
  </si>
  <si>
    <t>TR-00xy</t>
  </si>
  <si>
    <t>HGI requirements gap analysis</t>
  </si>
  <si>
    <t>additional requirements from HGI requirements analysis</t>
  </si>
  <si>
    <t>TP#26</t>
  </si>
  <si>
    <t>CRs to TS-0022</t>
  </si>
  <si>
    <t>V23.0.0</t>
  </si>
  <si>
    <t>Input TP#23 :
- update with latest WI status including closure of WI-0001
- updated the registers new: Wis, TSs, TRs, ADMs
- new WIs incorporated</t>
  </si>
  <si>
    <t>v0.14.0</t>
  </si>
  <si>
    <t>V23.1.0</t>
  </si>
  <si>
    <t>update of TR and TS list with latest versions</t>
  </si>
  <si>
    <t>V24.0.0</t>
  </si>
  <si>
    <t>WI-0049</t>
  </si>
  <si>
    <t>WI-0050</t>
  </si>
  <si>
    <t>Rel-3 Small Technical Enhancements</t>
  </si>
  <si>
    <t>WI-0051</t>
  </si>
  <si>
    <t>WI-0052</t>
  </si>
  <si>
    <t>WI-0053</t>
  </si>
  <si>
    <t>WI-0054</t>
  </si>
  <si>
    <t>WI-0055</t>
  </si>
  <si>
    <t>WI-0056</t>
  </si>
  <si>
    <t>WI-0057</t>
  </si>
  <si>
    <t>WI-0058</t>
  </si>
  <si>
    <t>WI-0059</t>
  </si>
  <si>
    <t>WI-0060</t>
  </si>
  <si>
    <t>WI-0061</t>
  </si>
  <si>
    <t>WI-0062</t>
  </si>
  <si>
    <t>LWM2M DM &amp; Interworking Enhancements</t>
  </si>
  <si>
    <t xml:space="preserve">Evolution of Proximal IoT Interworking </t>
  </si>
  <si>
    <t xml:space="preserve">OPC-UA Interworking </t>
  </si>
  <si>
    <t xml:space="preserve">Interoperability testing Release 2 </t>
  </si>
  <si>
    <t xml:space="preserve">Distributed Authorization </t>
  </si>
  <si>
    <t xml:space="preserve">Service Layer Forwarding </t>
  </si>
  <si>
    <t xml:space="preserve">TEF Interface </t>
  </si>
  <si>
    <t>Deutsche Telekom, KDDI, LGE, Sierra Wireless, AT&amp;T, KETI, Huawei, ZTE</t>
  </si>
  <si>
    <t>Maintenance of oneM2M release 1 (REL1_MNT)</t>
  </si>
  <si>
    <t>Small Technical Enhancements CRs to oneM2M Rel 3 Specifications (REL3_STE)</t>
  </si>
  <si>
    <t>CRs  to R3 TSs</t>
  </si>
  <si>
    <t>Easy Global Market, Gemalto, Giesecke &amp; Devrient, Cadzow Communications Consulting</t>
  </si>
  <si>
    <t>Service Layer Forwarding</t>
  </si>
  <si>
    <t>Rapporteur: Franck Le Gall (Easy Global Market)</t>
  </si>
  <si>
    <t>Security Implementation  Conformance Statements</t>
  </si>
  <si>
    <t>Security Test Suite Structure and Test Purposes</t>
  </si>
  <si>
    <t>Security Abstract Test Suite and Implementation eXtra Information for Test</t>
  </si>
  <si>
    <t>Rapporteur: Miguel Reina Ortega</t>
  </si>
  <si>
    <t>Rapporteur: Dale Seed, InterDigital (Dale.Seed@InterDigital.com)</t>
  </si>
  <si>
    <t>WG 5</t>
  </si>
  <si>
    <t>CRs to TS-0014</t>
  </si>
  <si>
    <t>LWM2M Interworking Enhancements</t>
  </si>
  <si>
    <t>Completes and extensible LWM2M Object support</t>
  </si>
  <si>
    <t>WG2, WG5</t>
  </si>
  <si>
    <t>Semantics Support in oneM2M</t>
  </si>
  <si>
    <t>Application developer guide: Light control example using HTTP binding</t>
  </si>
  <si>
    <t>Application developer guide: Temperature monitoring example using CoAP binding</t>
  </si>
  <si>
    <t>Developer guide: Implementing security example</t>
  </si>
  <si>
    <t>Application developer guide: Interworking Proxy Entity example use case</t>
  </si>
  <si>
    <t>Developer guide: Device Management use case</t>
  </si>
  <si>
    <t>Developer guide: smart farm example using MQTT binding</t>
  </si>
  <si>
    <t>Developer guide: 3GPP interworking example</t>
  </si>
  <si>
    <t>WI Rapporteur: Laurent Velez (ETSI, laurent.velez@etsi.org); Editor: Laurent Valez</t>
  </si>
  <si>
    <t>Rapporteur: Shane He</t>
  </si>
  <si>
    <t>Rapporteur: Francois Ennesser, &amp; Laurent Velez</t>
  </si>
  <si>
    <t>Rapporteur: Mahdi Ben Alaya &amp; Laurent Velez</t>
  </si>
  <si>
    <t>Rapporteur: Jiaxin Yin</t>
  </si>
  <si>
    <t xml:space="preserve">Rapporteur: Ting Martin Miao </t>
  </si>
  <si>
    <t>Huawei Technologies Co.,Ltd., KETI, DT, InterDigital, Qualcomm, Spirent, AT4Wireless, UL, R&amp;S, Anritsu, AT&amp;T, NEC, LG U+</t>
  </si>
  <si>
    <t>Methodology of product profiles definition</t>
  </si>
  <si>
    <t>Platform features catalogue</t>
  </si>
  <si>
    <t>SeungMyeong JEONG, KETI, sm.jeong@keti.re.kr</t>
  </si>
  <si>
    <t>Jiaxin Yin, Huawei Technologies Co., Ltd.,</t>
  </si>
  <si>
    <t>WG6 (WG2, WG3, WG4, WG5)</t>
  </si>
  <si>
    <t>WG2 (WG3, WG6)</t>
  </si>
  <si>
    <t>CRs to TS-0021</t>
  </si>
  <si>
    <t>CRs to TS-0024</t>
  </si>
  <si>
    <t>Qualcomm, Huawei, KETI, LGE, Deutsche Telekom, Orange, Sierra Wireless, AT&amp;T, Gemalto, Interdigital, Nokia</t>
  </si>
  <si>
    <t>Mapping of MEF and MAF procedures to TEF interface</t>
  </si>
  <si>
    <t>(possibly impacted) new data types in the m2m: namespace</t>
  </si>
  <si>
    <t>Introduction of Mtef reference point</t>
  </si>
  <si>
    <t>Configuration parameters provisioned to Enrollees</t>
  </si>
  <si>
    <t>WG3(WG4)</t>
  </si>
  <si>
    <t>WG2 (WG4,WG3)</t>
  </si>
  <si>
    <t>WG5 (WG4)</t>
  </si>
  <si>
    <t>Qualcomm Inc., InterDigital, Datang, Gemalto, BT Group</t>
  </si>
  <si>
    <t>TBD</t>
  </si>
  <si>
    <t>Link to WI-0037</t>
  </si>
  <si>
    <t>CRs to TR-0024</t>
  </si>
  <si>
    <t>CRs to TR-0018</t>
  </si>
  <si>
    <t>Add additional section describing existing OPC-UA information model and the interworking methods.</t>
  </si>
  <si>
    <t>Base ontology extension from existing industrial domain information model or ontologies</t>
  </si>
  <si>
    <t>Enhancements on semantic modeling and ontologies or semantic annotation</t>
  </si>
  <si>
    <t>Enhancements on generic interworking</t>
  </si>
  <si>
    <t>Enhancements on architecture based on mapping OPC-UA data to oneM2M resources</t>
  </si>
  <si>
    <t>Federal Network Agency (BNetzA), Deutsche Telekom (DT), KDDI,  Fujitsu, Anritsu Corporation, KETI, Huawei, InterDigital, Hitachi</t>
  </si>
  <si>
    <t>Rapporteur: Laurent Velez</t>
  </si>
  <si>
    <t>KETI, InterDigital, Sensinov, Huawei, Qualcomm inc</t>
  </si>
  <si>
    <t>Architecture, resources, procedures and policies related to authorization</t>
  </si>
  <si>
    <t>Resources, procedures and data types related to authorization</t>
  </si>
  <si>
    <t>WG2/WG4</t>
  </si>
  <si>
    <t>WG3/WG4</t>
  </si>
  <si>
    <t>Datang, CMCC, InterDigital, Huawei, KDDI, Qualcomm Inc., BT, Gemalto NV, ZTE, CATR</t>
  </si>
  <si>
    <t>Changes/additions to existing resource types and/or parameters to support service layer forwarding</t>
  </si>
  <si>
    <t>Procedure and data type definition to support service layer forwarding</t>
  </si>
  <si>
    <t>InterDigital, Huawei, Sensinov, KETI, Siera Wireless</t>
  </si>
  <si>
    <t>Rapporteur: Dale Seed, InterDgital (Dale.Seed@InterDigital.com)</t>
  </si>
  <si>
    <t>Input TP#24 :
- update with latest WI status
- updated the registers (new register: Association of Work Tracks and WIs)
- new WIs incorporated</t>
  </si>
  <si>
    <t>v2.10.0</t>
  </si>
  <si>
    <t>v2.7.1</t>
  </si>
  <si>
    <t>v2.4.1</t>
  </si>
  <si>
    <t>v2.0.0</t>
  </si>
  <si>
    <t>v2.0.1</t>
  </si>
  <si>
    <t xml:space="preserve">v2.6.1 </t>
  </si>
  <si>
    <t>v2.11.1</t>
  </si>
  <si>
    <t>TS-0025</t>
  </si>
  <si>
    <t>TS-0026</t>
  </si>
  <si>
    <t>TR-0029</t>
  </si>
  <si>
    <t>TR-0027</t>
  </si>
  <si>
    <t>TR-0028</t>
  </si>
  <si>
    <t xml:space="preserve"> v0.0.1 </t>
  </si>
  <si>
    <t xml:space="preserve">DDS usage in oneM2M </t>
  </si>
  <si>
    <t>Jiaxin Yin (Huawei Technologies Co.,Ltd.)</t>
  </si>
  <si>
    <t>V24.1.0</t>
  </si>
  <si>
    <t>Input TP#24.1 :
- update with latest WI status
- updated TR and TS lists</t>
  </si>
  <si>
    <t>TS-0027</t>
  </si>
  <si>
    <t>TS-0028</t>
  </si>
  <si>
    <t>TS-0029</t>
  </si>
  <si>
    <t>Security Implementation Conformance Statements</t>
  </si>
  <si>
    <t>TR-0030</t>
  </si>
  <si>
    <t>TR-0031</t>
  </si>
  <si>
    <t>NEC, Orange, AT&amp;T, Deutsche Telekom, Hitachi, Pineone, KETI</t>
  </si>
  <si>
    <t>WI-0063</t>
  </si>
  <si>
    <t>Additions / changes to the Base Ontology</t>
  </si>
  <si>
    <t>V24.2.0</t>
  </si>
  <si>
    <t>added TS-0030 and corrections to Work Track and Work Item association</t>
  </si>
  <si>
    <t>TS-0030</t>
  </si>
  <si>
    <r>
      <t xml:space="preserve">Rapporteur:   Josef Blanz, Qualcomm; TR-0005 - expected to be progressed; Then close of WI. </t>
    </r>
    <r>
      <rPr>
        <sz val="8"/>
        <color rgb="FFFF0000"/>
        <rFont val="Arial"/>
        <family val="2"/>
      </rPr>
      <t>WI closed at TP#25</t>
    </r>
  </si>
  <si>
    <r>
      <t xml:space="preserve">Rapporteur:   Jiaxin Yin, Huawei. </t>
    </r>
    <r>
      <rPr>
        <sz val="8"/>
        <color rgb="FFFF0000"/>
        <rFont val="Arial"/>
        <family val="2"/>
      </rPr>
      <t>WI closed at TP#25</t>
    </r>
  </si>
  <si>
    <r>
      <t xml:space="preserve">Rapporteur:   Joerg Swetina, NEC. </t>
    </r>
    <r>
      <rPr>
        <sz val="8"/>
        <color rgb="FFFF0000"/>
        <rFont val="Arial"/>
        <family val="2"/>
      </rPr>
      <t>WI closed at TP#25</t>
    </r>
  </si>
  <si>
    <r>
      <t xml:space="preserve">Rapporteur:  Richard Brennan, Telxxis. </t>
    </r>
    <r>
      <rPr>
        <sz val="8"/>
        <color rgb="FFFF0000"/>
        <rFont val="Arial"/>
        <family val="2"/>
      </rPr>
      <t>WI closed at TP25</t>
    </r>
  </si>
  <si>
    <r>
      <t xml:space="preserve">Rapporteur: SeungKyu Park, LG Electronics, Jiaxin Yin, Huawei;  The work in the WI is based on the work in WG2 and has different focus compared to WG3. </t>
    </r>
    <r>
      <rPr>
        <sz val="8"/>
        <color rgb="FFFF0000"/>
        <rFont val="Arial"/>
        <family val="2"/>
      </rPr>
      <t>WI closed at TP25</t>
    </r>
  </si>
  <si>
    <r>
      <t xml:space="preserve">Rapporteur: Tim Carey, Alcatel-Lucent. </t>
    </r>
    <r>
      <rPr>
        <sz val="8"/>
        <color rgb="FFFF0000"/>
        <rFont val="Arial"/>
        <family val="2"/>
      </rPr>
      <t>WI closed at TP25</t>
    </r>
  </si>
  <si>
    <r>
      <t xml:space="preserve">Rapporteur:  ZUO Min (China Mobile) and QI Minpeng (China Mobile) for “End-to-End Security and Group Authentication”. </t>
    </r>
    <r>
      <rPr>
        <sz val="8"/>
        <color rgb="FFFF0000"/>
        <rFont val="Arial"/>
        <family val="2"/>
      </rPr>
      <t>Closed at TP25</t>
    </r>
  </si>
  <si>
    <r>
      <t xml:space="preserve">Rapporteur: Sungchan Choi, KETI &amp; Dongjoo KIM, LGE; Secondary responsibility by WG2, WG3,  WG4, WG5. </t>
    </r>
    <r>
      <rPr>
        <sz val="8"/>
        <color rgb="FFFF0000"/>
        <rFont val="Arial"/>
        <family val="2"/>
      </rPr>
      <t>WI closed at TP 25</t>
    </r>
  </si>
  <si>
    <t>WI closed at TP#25</t>
  </si>
  <si>
    <r>
      <t>Rapporteur:</t>
    </r>
    <r>
      <rPr>
        <sz val="8"/>
        <rFont val="Arial"/>
        <family val="2"/>
      </rPr>
      <t xml:space="preserve"> </t>
    </r>
    <r>
      <rPr>
        <i/>
        <sz val="8"/>
        <rFont val="Arial"/>
        <family val="2"/>
      </rPr>
      <t>vacant; @TP22assessment: potential candidate WI for OSGi collaboration.</t>
    </r>
    <r>
      <rPr>
        <i/>
        <sz val="8"/>
        <color rgb="FFFF0000"/>
        <rFont val="Arial"/>
        <family val="2"/>
      </rPr>
      <t xml:space="preserve"> </t>
    </r>
    <r>
      <rPr>
        <sz val="8"/>
        <color rgb="FFFF0000"/>
        <rFont val="Arial"/>
        <family val="2"/>
      </rPr>
      <t>WI closed at TP#25</t>
    </r>
  </si>
  <si>
    <r>
      <t>Rapporteur:</t>
    </r>
    <r>
      <rPr>
        <sz val="8"/>
        <rFont val="Arial"/>
        <family val="2"/>
      </rPr>
      <t xml:space="preserve"> </t>
    </r>
    <r>
      <rPr>
        <i/>
        <sz val="8"/>
        <rFont val="Arial"/>
        <family val="2"/>
      </rPr>
      <t>vacant</t>
    </r>
  </si>
  <si>
    <r>
      <t xml:space="preserve">Rapporteur: Laurent Velez, ETSI. </t>
    </r>
    <r>
      <rPr>
        <sz val="8"/>
        <color rgb="FFFF0000"/>
        <rFont val="Arial"/>
        <family val="2"/>
      </rPr>
      <t>WI closed at TP#25</t>
    </r>
  </si>
  <si>
    <r>
      <t xml:space="preserve">Wei Zhou, Datang (CCSA);  Secondary responsibility WG3, WG2. </t>
    </r>
    <r>
      <rPr>
        <sz val="8"/>
        <color rgb="FFFF0000"/>
        <rFont val="Arial"/>
        <family val="2"/>
      </rPr>
      <t>WI closed at TP#25</t>
    </r>
  </si>
  <si>
    <r>
      <t xml:space="preserve">Rapporteur: Jiaxin Yin , Huawei Technologies. </t>
    </r>
    <r>
      <rPr>
        <sz val="8"/>
        <color rgb="FFFF0000"/>
        <rFont val="Arial"/>
        <family val="2"/>
      </rPr>
      <t>WI closed at TP#25</t>
    </r>
  </si>
  <si>
    <r>
      <t xml:space="preserve">Rapporteur: Miao Jiang, Hitachi (China) Research &amp;Development Corporation (CCSA), Toshiko Matsumoto, Hitachi (TTC),  and Yanping Jiang, Huawei (CCSA). </t>
    </r>
    <r>
      <rPr>
        <sz val="8"/>
        <color rgb="FFFF0000"/>
        <rFont val="Arial"/>
        <family val="2"/>
      </rPr>
      <t>WI closed at TP#25</t>
    </r>
  </si>
  <si>
    <r>
      <t xml:space="preserve">Rapporteur: Shao Weixiang (ZTE), </t>
    </r>
    <r>
      <rPr>
        <sz val="8"/>
        <color rgb="FFFF0000"/>
        <rFont val="Arial"/>
        <family val="2"/>
      </rPr>
      <t>WI closed at TP#25</t>
    </r>
  </si>
  <si>
    <r>
      <t xml:space="preserve">Rapporteur: Shingo Fujimoto, Fujitsu. </t>
    </r>
    <r>
      <rPr>
        <sz val="8"/>
        <color rgb="FFFF0000"/>
        <rFont val="Arial"/>
        <family val="2"/>
      </rPr>
      <t>WI closed at TP#25</t>
    </r>
    <r>
      <rPr>
        <sz val="8"/>
        <color theme="1"/>
        <rFont val="Arial"/>
        <family val="2"/>
      </rPr>
      <t xml:space="preserve">
</t>
    </r>
  </si>
  <si>
    <r>
      <t xml:space="preserve">Rapporteur: Laurent Velez (ETSI). </t>
    </r>
    <r>
      <rPr>
        <sz val="8"/>
        <color rgb="FFFF0000"/>
        <rFont val="Arial"/>
        <family val="2"/>
      </rPr>
      <t>WI closed at TP#25</t>
    </r>
  </si>
  <si>
    <r>
      <t xml:space="preserve">Rapporteur: Patricia Martigne (Orange);  Some HGI SH items are expected to be forwarded to different oneM2M WGs, but WG5 has the responsibility to keep track of the whole transfer. Version v1.3.0 comes from the need to :
- take into account the newly created WI on “oneM2M and OSGi Alliance interworking” approved at TP#23 interim Plenary and the late CRs to TR-0022 that were approved at TP#23, thus moving the Approval date of the final version of TR-0022 to TP#24;
- create a new TR for HGI requirements gap analysis towards oneM2M specifications. 
Completion % for WI-0043 upgraded to 85% which reflected the TR-0022 status at TP#23 closing.
With the introduction of a new TR in WI-0043 update at TP#23, the % of completion will be  reset back to 10% at the TP#24 opening meeting (TR-0022 would probably be 100% while the new TR will be just a skeleton). </t>
    </r>
    <r>
      <rPr>
        <sz val="8"/>
        <color rgb="FFFF0000"/>
        <rFont val="Arial"/>
        <family val="2"/>
      </rPr>
      <t>WI closed at TP#25</t>
    </r>
    <r>
      <rPr>
        <sz val="8"/>
        <color theme="1"/>
        <rFont val="Arial"/>
        <family val="2"/>
      </rPr>
      <t xml:space="preserve">
</t>
    </r>
  </si>
  <si>
    <r>
      <t xml:space="preserve">Rapporteur: Kiran Vedula, Samsung Electronics. </t>
    </r>
    <r>
      <rPr>
        <sz val="8"/>
        <color rgb="FFFF0000"/>
        <rFont val="Arial"/>
        <family val="2"/>
      </rPr>
      <t>WI closed at TP#25</t>
    </r>
  </si>
  <si>
    <r>
      <t xml:space="preserve">Rapporteur: Colin Blanchard, BT Group . </t>
    </r>
    <r>
      <rPr>
        <sz val="8"/>
        <color rgb="FFFF0000"/>
        <rFont val="Arial"/>
        <family val="2"/>
      </rPr>
      <t>WI closed at TP#25</t>
    </r>
  </si>
  <si>
    <t>V25.0.0</t>
  </si>
  <si>
    <t>Input TP#24.1 :
- update with latest WI status
- updated TR and TS lists - re-arranged document -  active and closed Wis are listed in dedicated registers</t>
  </si>
  <si>
    <t>3GPP Interworking</t>
  </si>
  <si>
    <t>CR to the developer’s guideline related to 3GPP interworking</t>
  </si>
  <si>
    <t>3GPP Interworking*</t>
  </si>
  <si>
    <t>WI-0064</t>
  </si>
  <si>
    <t>WI-0065</t>
  </si>
  <si>
    <t>TR-0032</t>
  </si>
  <si>
    <t>TR-0033</t>
  </si>
  <si>
    <t>Study on Enhanced Semantic Enablement</t>
  </si>
  <si>
    <t>Editor: SeungMyeong JEONG, KETI, sm.jeong@keti.re.kr</t>
  </si>
  <si>
    <t>Adaptation of oneM2M for Smart City</t>
  </si>
  <si>
    <t xml:space="preserve">CRs to </t>
  </si>
  <si>
    <t>ETRI, NEC, iconectiv, Modacom, KT, HERIT, ORANGE, TIM</t>
  </si>
  <si>
    <t>ETRI, KT, HERIT, Cadzow Communications Consulting Ltd., iconectiv, Nokia, TIM, Huawei</t>
  </si>
  <si>
    <t>Trust management in oneM2M</t>
  </si>
  <si>
    <t>Trust Management in oneM2M</t>
  </si>
  <si>
    <t>TR-0034</t>
  </si>
  <si>
    <t>Temperature monitoring example using CoAP binding</t>
  </si>
  <si>
    <t>CRs to TS-0030</t>
  </si>
  <si>
    <t>V25.1.0</t>
  </si>
  <si>
    <t>update of TR and TS lists</t>
  </si>
  <si>
    <t>TR-0035</t>
  </si>
  <si>
    <t>Developer guide of device management</t>
  </si>
  <si>
    <t>v3.0.0</t>
  </si>
  <si>
    <t>v1.10.0</t>
  </si>
  <si>
    <t>Rapporteur: Lijing &amp; Patricia Martigne &amp; James Hu</t>
  </si>
  <si>
    <t>V25.2.0</t>
  </si>
  <si>
    <t>Xubei (Echo), Huawei</t>
  </si>
  <si>
    <t xml:space="preserve">*at TP25: According to WI-0058 update name changed to 3GPP Interworking; changed  Rapporteur Jessie to Xubei </t>
  </si>
  <si>
    <t>Change of  Rapporteur at TP#25</t>
  </si>
  <si>
    <t>change of rapporteur from Jessie to Xubei (Echo) - both Huawei</t>
  </si>
  <si>
    <t>V25.3.0</t>
  </si>
  <si>
    <t>updated TR and TS lists - correction of rapporteurs</t>
  </si>
  <si>
    <t>V26.0.0</t>
  </si>
  <si>
    <t>Input TP#26:
- update with latest WI status 
- updated the registers new: Wis, TSs, TRs, ADMs
- new WIs incorporated</t>
  </si>
  <si>
    <t>WI-0066</t>
  </si>
  <si>
    <t>WI-0067</t>
  </si>
  <si>
    <t>WI-0068</t>
  </si>
  <si>
    <t>WI-0069</t>
  </si>
  <si>
    <t>Decentralized Authentication</t>
  </si>
  <si>
    <t>Huawei, Datang, Cadzow Communications Consulting Ltd, iconectiv, ETRI</t>
  </si>
  <si>
    <t>CRs to</t>
  </si>
  <si>
    <t>Gemalto, Oberthur Technologies, Qualcomm Inc., Huawei, Datang</t>
  </si>
  <si>
    <t>UICC Framework Public Key Enhancements (UPK)</t>
  </si>
  <si>
    <t>GlobalPlatform Interworking (GPI)</t>
  </si>
  <si>
    <t>TS-00yx</t>
  </si>
  <si>
    <t>GlobalPlatform Interworking</t>
  </si>
  <si>
    <t>CRS to TS-0003</t>
  </si>
  <si>
    <t>CRS to TS-0001</t>
  </si>
  <si>
    <t>CRS to TS-0005</t>
  </si>
  <si>
    <t>CRS to TS-0006</t>
  </si>
  <si>
    <t>CRS to TS-0014</t>
  </si>
  <si>
    <t>CRS to TS-0022</t>
  </si>
  <si>
    <t>GlobalPlatform Interworking enhancements</t>
  </si>
  <si>
    <t>GlobalPlatform Interworking integration</t>
  </si>
  <si>
    <t>GlobalPlatform Interworking impact</t>
  </si>
  <si>
    <t>Heterogeneous identification service in oneM2M system</t>
  </si>
  <si>
    <t>CRS to TR-0001</t>
  </si>
  <si>
    <t>CRS to TS-0004</t>
  </si>
  <si>
    <t>Use Case Intelligence agricultural product traceability</t>
  </si>
  <si>
    <t>Architecture to support the heterogeneous identification service in oneM2M</t>
  </si>
  <si>
    <t>Procedure and data type to support the heterogeneous identification service in oneM2M</t>
  </si>
  <si>
    <t>Security impact of heterogeneous identification</t>
  </si>
  <si>
    <t xml:space="preserve">Product Profiles &amp; oneM2M Features </t>
  </si>
  <si>
    <t>TP#28</t>
  </si>
  <si>
    <t>TP#31</t>
  </si>
  <si>
    <t>approval milestone updated TP26</t>
  </si>
  <si>
    <t>approval date updated TP26</t>
  </si>
  <si>
    <t>Developer guide: SDT-based implementation</t>
  </si>
  <si>
    <t>Sensinov, Gemalto, KETI, Easy Global Market, InterDigital, Cadzow Communications, BT, Huawei, Eurecom, SyncTechno Inc, AT&amp;T, Deutsche Telekom AG, Nokia, Orange, KDDI Corporation, NEC</t>
  </si>
  <si>
    <t>Rapporteur: Martin MIAO, KETI</t>
  </si>
  <si>
    <t>v0.0.2</t>
  </si>
  <si>
    <t>MAF and MEF Interface Specification</t>
  </si>
  <si>
    <t>TS-0032</t>
  </si>
  <si>
    <t>V26.1.0</t>
  </si>
  <si>
    <t xml:space="preserve"> updated the registers : Wis, TSs, TRs,
</t>
  </si>
  <si>
    <t>TR-0036</t>
  </si>
  <si>
    <t>Smart City</t>
  </si>
  <si>
    <t>TR-0037</t>
  </si>
  <si>
    <t>Smart Farm Example using MQTT Binding</t>
  </si>
  <si>
    <t>TS-0031</t>
  </si>
  <si>
    <t>Rapporteur: Wolfgang Granzow, Qualcomm, wgranzow@qti.qualcomm.com</t>
  </si>
  <si>
    <t>v2.2.0</t>
  </si>
  <si>
    <t>Tim Carey, Nokia</t>
  </si>
  <si>
    <t>Timothy Carey, Nokia</t>
  </si>
  <si>
    <t>V26.2.0</t>
  </si>
  <si>
    <t xml:space="preserve"> updated the register   TSs  - adjusted company affiliation for rapporteurs
</t>
  </si>
  <si>
    <t>V27.0.0</t>
  </si>
  <si>
    <t>Input TP#27:
- update with latest WI status 
- updated the registers new: Wis, TSs, TRs, ADMs
- new WIs incorporated</t>
  </si>
  <si>
    <t>TR-0040</t>
  </si>
  <si>
    <t>WI-0070</t>
  </si>
  <si>
    <t>Study on Disaster Alert Service Enabler</t>
  </si>
  <si>
    <t>CR to TR-0001</t>
  </si>
  <si>
    <t>CR to TS-0002</t>
  </si>
  <si>
    <t>CR to TS-0001</t>
  </si>
  <si>
    <t>CR to TS-0004</t>
  </si>
  <si>
    <t>CR to TS-0003</t>
  </si>
  <si>
    <t>Use case addition or updates</t>
  </si>
  <si>
    <t>New requirements</t>
  </si>
  <si>
    <t>Functional architecture enhancements</t>
  </si>
  <si>
    <t>Core protocol enhancements</t>
  </si>
  <si>
    <t>Security solutions enhancements</t>
  </si>
  <si>
    <t>KETI, SyncTechno, NTT, Huawei, ZTE, Qualcomm, KDDI</t>
  </si>
  <si>
    <t>oneM2M and W3C Web of Things Interworking (WOTIWK)</t>
  </si>
  <si>
    <t>WI-0071</t>
  </si>
  <si>
    <t>WoT Interworking</t>
  </si>
  <si>
    <t>TP#32</t>
  </si>
  <si>
    <t>Huawei Technologies Co., Ltd. (CCSA), NEC (ETSI), Convida Wireless (ETSI), China Unicom (CCSA), China Telecom (CCSA), Hitachi (TTC), Deutsche Telekom AG (ETSI), LGE (TTA)</t>
  </si>
  <si>
    <t>LGE, ZTE, InterDigital, Spirent, Huawei, IBM, ALU, KETI, nTels</t>
  </si>
  <si>
    <t>Architecture to support multimedia streaming session in oneM2M</t>
  </si>
  <si>
    <t>Procedure and data type to support multimedia streaming session in oneM2M</t>
  </si>
  <si>
    <t>approval milestone updated TP27</t>
  </si>
  <si>
    <t xml:space="preserve">Rapporteurs: SeungMyeong JEONG, KETI, sm.jeong@keti.re.kr
Xu Bei (Echo), Huawei, echo.xubei@huawei.com
</t>
  </si>
  <si>
    <t>LWM2M DM and Interworking Enhancements</t>
  </si>
  <si>
    <t>Public Key Framework for UICC</t>
  </si>
  <si>
    <t>WI-0072</t>
  </si>
  <si>
    <t>Modbus interworking</t>
  </si>
  <si>
    <t>TS-0033</t>
  </si>
  <si>
    <t>CR to TS-0033</t>
  </si>
  <si>
    <t>Service Layer Core Protocol changes for supporting Modbus interworking</t>
  </si>
  <si>
    <t>Proximal IoT Interworking for supporting Modbus interworking</t>
  </si>
  <si>
    <t>ZTE, Datang, BOE, Hitachi, Computer Network Information Center, Chinese Academy of Sciences (CNIC);</t>
  </si>
  <si>
    <t>TS-0034</t>
  </si>
  <si>
    <t>Semantics Support</t>
  </si>
  <si>
    <t xml:space="preserve">Editor: Chonggang Wang (Convida) </t>
  </si>
  <si>
    <t xml:space="preserve">Interworking with 3GPP networks </t>
  </si>
  <si>
    <t>TR-0038</t>
  </si>
  <si>
    <t>Developer guide-Implementing security example</t>
  </si>
  <si>
    <t>TR-0039</t>
  </si>
  <si>
    <t>Developer guide-SDT-based implementation</t>
  </si>
  <si>
    <t>Ratified at TP#27</t>
  </si>
  <si>
    <t>Rapporteur: Jae Young Ahn, ETRI (ahnjy@etri.re.kr )</t>
  </si>
  <si>
    <t>Rapporteur: Patricia Martigne &amp; Laurent Velez</t>
  </si>
  <si>
    <t>Rapporteur: Rapporteur: Francois Ennesser, &amp; Laurent Velez</t>
  </si>
  <si>
    <t>v2.1.0</t>
  </si>
  <si>
    <t>V27.1.0</t>
  </si>
  <si>
    <t>update with latest WI status
updated the registers Actice WI. TS, TR, ADM</t>
  </si>
  <si>
    <t>WI closed at TP#27</t>
  </si>
  <si>
    <t>TR-0041</t>
  </si>
  <si>
    <t>Rapporteur: Jie SHI (Huawei Technologies Co.,Ltd (CCSA))</t>
  </si>
  <si>
    <t>latest Version Rel 2</t>
  </si>
  <si>
    <t>François Ennesser, Gemalto (ETSI)</t>
  </si>
  <si>
    <t>Impacted WGs: ARC, PRO, SEC, TST; additional rapporteur for TS-0004: Nobuyuki Uchida, Qualcomm</t>
  </si>
  <si>
    <t>V27.2.0</t>
  </si>
  <si>
    <t>update with latest WI status, clarified table showing TS release versions and added rapporteurs
updated the registers Actice WI, TS, TR,ADM</t>
  </si>
  <si>
    <t>v0.0.3</t>
  </si>
  <si>
    <t>V27.3.0</t>
  </si>
  <si>
    <t>updated the registers Actice WI, TS, TR,ADM</t>
  </si>
  <si>
    <t>TR-0042</t>
  </si>
  <si>
    <t>Rapporteur: Yongjing Zhang, zhangyongjing@huawei.com</t>
  </si>
  <si>
    <t>WOT Interworking</t>
  </si>
  <si>
    <t>V27.4.0</t>
  </si>
  <si>
    <t>v1.7.0</t>
  </si>
  <si>
    <t>new rapporteur at TP28</t>
  </si>
  <si>
    <t>V28.0.0</t>
  </si>
  <si>
    <t>Miao Jiang, Hitachi (China) Research &amp;Development Corporation (CCSA), miaojiang@hitachi.cn. Chengsui Lu, Hitachi (China) Research &amp;Development Corporation (CCSA), cslu@hitachi.cn</t>
  </si>
  <si>
    <t>TR-0043</t>
  </si>
  <si>
    <t>Modbus Interworking</t>
  </si>
  <si>
    <t>Rapporteur: Qiuting Li, li.qiuting@zte.com.cn</t>
  </si>
  <si>
    <t>TR-0044</t>
  </si>
  <si>
    <t>TR-0045</t>
  </si>
  <si>
    <t>Developer Guide: Implementing Semantics</t>
  </si>
  <si>
    <t>Rapporteur:   Martin Bauer (NEC Europe Ltd. (ETSI))</t>
  </si>
  <si>
    <t xml:space="preserve">Rapporteur: Yuan TAO (Computer Network Information Center&amp;Chinese Academy of Sciences Guangzhou Sub-center) </t>
  </si>
  <si>
    <t>Rapporteur: Martin Bauer (NEC Europe Ltd. (ETSI))</t>
  </si>
  <si>
    <t>InterDigital, Huawei, Gemalto, Siera Wireless, NEC</t>
  </si>
  <si>
    <t>Developer guide: Implementing Semantics</t>
  </si>
  <si>
    <t>Input TP#28:
- update with latest WI status 
- updated the registers new: Wis, TSs, TRs, ADMs</t>
  </si>
  <si>
    <t>V28.1.0</t>
  </si>
  <si>
    <t>update with latest WI status 
updated the registers new WIs, TSs, TRs, ADMs</t>
  </si>
  <si>
    <t>v0.8.0</t>
  </si>
  <si>
    <t>v0.0.5</t>
  </si>
  <si>
    <t>V28.2.0</t>
  </si>
  <si>
    <t xml:space="preserve">TR-0046  </t>
  </si>
  <si>
    <t xml:space="preserve">Rapporteur: SeungMyeong JEONG (KETI) </t>
  </si>
  <si>
    <t>TR-0046</t>
  </si>
  <si>
    <t>V29.0.0</t>
  </si>
  <si>
    <t>Input TP#29:
- update with latest WI status 
- updated the registers new: Wis, TSs, TRs, ADMs</t>
  </si>
  <si>
    <t xml:space="preserve">
</t>
  </si>
  <si>
    <t>WG2 (WG3, WG5)</t>
  </si>
  <si>
    <t>WG2 (WG5)</t>
  </si>
  <si>
    <t>Potential change to data types and formats for mapping if needed</t>
  </si>
  <si>
    <t>Potential change to oneM2M resources for the mapping of attributes and metadata as well as to oneM2M procedures for lifecycle management of services related to mapping if needed</t>
  </si>
  <si>
    <r>
      <t xml:space="preserve">CR to the 3GPP </t>
    </r>
    <r>
      <rPr>
        <sz val="8"/>
        <color theme="1"/>
        <rFont val="Arial"/>
        <family val="2"/>
      </rPr>
      <t>interworking</t>
    </r>
  </si>
  <si>
    <r>
      <rPr>
        <sz val="8"/>
        <rFont val="Arial"/>
        <family val="2"/>
      </rPr>
      <t xml:space="preserve">Rapporteur: François Ennesser, Gemalto (ETSI); </t>
    </r>
    <r>
      <rPr>
        <sz val="8"/>
        <color rgb="FFFF5050"/>
        <rFont val="Arial"/>
        <family val="2"/>
      </rPr>
      <t>updated at TP29</t>
    </r>
  </si>
  <si>
    <t>V29.1.0</t>
  </si>
  <si>
    <t>updated with latest WI status 
updated the registers new: Wis, TSs, TRs, ADMs</t>
  </si>
  <si>
    <t>V29.2.0</t>
  </si>
  <si>
    <t>TS-0035</t>
  </si>
  <si>
    <t>V30.0.0</t>
  </si>
  <si>
    <t>V29.3.0</t>
  </si>
  <si>
    <t>Editor: Jiaxin Yin (Huawei Technologies Co.,Ltd.)</t>
  </si>
  <si>
    <t>Wolfgang Granzow, Qualcomm</t>
  </si>
  <si>
    <t>new rapporteur at TP30</t>
  </si>
  <si>
    <t>WI-0073</t>
  </si>
  <si>
    <t>App-ID Registry Function</t>
  </si>
  <si>
    <t>iconectiv , Convida, BT Group, Qualcomm, Gemalto, Huawei, Sensinov</t>
  </si>
  <si>
    <t>WG1,WG2 (WG3,4,5)</t>
  </si>
  <si>
    <t>CR to TS-0032</t>
  </si>
  <si>
    <t>CR to TS-0022</t>
  </si>
  <si>
    <t>WI-0074</t>
  </si>
  <si>
    <t>Conformance Test Specifications Release 2</t>
  </si>
  <si>
    <t>Huawei Technologies Co., Ltd., KETI, TTA, Convida Wireless, Sensinov, Spirent, NTT, Rohde-Schwarz</t>
  </si>
  <si>
    <t>Rapporteur: KETI  &amp; Laurent Velez</t>
  </si>
  <si>
    <t>Rapporteur: Miguel Angel Reina Ortega</t>
  </si>
  <si>
    <t>WI Rapporteur: Laurent Velez; Rapporteur TS: KETI  &amp; Laurent Velez</t>
  </si>
  <si>
    <t>v2.0.2</t>
  </si>
  <si>
    <r>
      <t xml:space="preserve">WI Rapporteurs: Guilin Wang, Huawei, wang.guilin@huawei.com (WG4)
Jie Shi, Huawei, shi.jie1@huawei.com (WG4). </t>
    </r>
    <r>
      <rPr>
        <sz val="8"/>
        <color rgb="FFFF0000"/>
        <rFont val="Arial"/>
        <family val="2"/>
      </rPr>
      <t>Changed Change Control, Freeze and Approval Milestones at TP30. R4 timing.</t>
    </r>
    <r>
      <rPr>
        <sz val="8"/>
        <color theme="1"/>
        <rFont val="Arial"/>
        <family val="2"/>
      </rPr>
      <t xml:space="preserve">
</t>
    </r>
  </si>
  <si>
    <t>Advanced Vehicular Domain Enablement</t>
  </si>
  <si>
    <r>
      <t xml:space="preserve">Rapporteur: </t>
    </r>
    <r>
      <rPr>
        <sz val="8"/>
        <color rgb="FFFF0000"/>
        <rFont val="Arial"/>
        <family val="2"/>
      </rPr>
      <t xml:space="preserve">Maciej Goluch (maciej.goluch@orange.com) </t>
    </r>
    <r>
      <rPr>
        <sz val="8"/>
        <color theme="1"/>
        <rFont val="Arial"/>
        <family val="2"/>
      </rPr>
      <t>&amp; Laurent Velez; Change of Rapporteur TP30</t>
    </r>
  </si>
  <si>
    <t>CRs to TS-0017</t>
  </si>
  <si>
    <t>CRs to TS-0018</t>
  </si>
  <si>
    <t>CRs to TS-0019</t>
  </si>
  <si>
    <t>Requiremnts</t>
  </si>
  <si>
    <t>Nobuyuki Uchida, Qualcomm</t>
  </si>
  <si>
    <t>change of Rapporteur after TP27</t>
  </si>
  <si>
    <t>Input TP#30:
- update with latest WI status - 2 new WIs and WI updates for WI-46, WI-56, WI-66
- updated the registers new: Wis, TSs, TRs, ADMs, Timeline, Progress, Progress testing..</t>
  </si>
  <si>
    <t>V30.1.0</t>
  </si>
  <si>
    <t xml:space="preserve">update with latest WI status 
updated the registers new: TSs, TRs, ADMs </t>
  </si>
  <si>
    <t>v2.2.1</t>
  </si>
  <si>
    <t>V30.2.0</t>
  </si>
  <si>
    <t>Input TP#31:
- update with latest WI status
- updated the registers new: Wis, TSs, TRs, ADMs, Timeline, Progress, Progress testing..</t>
  </si>
  <si>
    <t>Approved at TP31</t>
  </si>
  <si>
    <t xml:space="preserve">TR-0047  </t>
  </si>
  <si>
    <t>V31.0.0</t>
  </si>
  <si>
    <t>Rapporteur:  BEI XU (Huawei Telecommunication)</t>
  </si>
  <si>
    <r>
      <rPr>
        <strike/>
        <sz val="8"/>
        <color theme="1"/>
        <rFont val="Arial"/>
        <family val="2"/>
      </rPr>
      <t>Proximal IoT</t>
    </r>
    <r>
      <rPr>
        <sz val="8"/>
        <color theme="1"/>
        <rFont val="Arial"/>
        <family val="2"/>
      </rPr>
      <t xml:space="preserve"> Interworking</t>
    </r>
    <r>
      <rPr>
        <sz val="8"/>
        <color rgb="FFFF0000"/>
        <rFont val="Arial"/>
        <family val="2"/>
      </rPr>
      <t xml:space="preserve"> Framework</t>
    </r>
  </si>
  <si>
    <t>Industrial Domain Information Model Mapping and Semantics Support</t>
  </si>
  <si>
    <t>Normative CRs to the Functional Architecture</t>
  </si>
  <si>
    <t>Normative CRs to the Core Protocol</t>
  </si>
  <si>
    <t>Informative CRs to the general description on industrial data models</t>
  </si>
  <si>
    <t>Informative CRs to the enhancement on semantic support</t>
  </si>
  <si>
    <t>Normative CRs to the enhancement on semantic support</t>
  </si>
  <si>
    <t xml:space="preserve">Convida, Qualcomm Inc, NEC, Sensinov, iconectiv, Huawei, Nokia, KETI </t>
  </si>
  <si>
    <t>Lightweight oneM2M Services</t>
  </si>
  <si>
    <t>Enhancements to TS-0001</t>
  </si>
  <si>
    <t>Enhancements to TS-0003</t>
  </si>
  <si>
    <t>Enhancements to TS-0004</t>
  </si>
  <si>
    <t>Attribute Based Access Control Policy</t>
  </si>
  <si>
    <t>Architecture, resources and procedures related to access control policy and access control policy management.</t>
  </si>
  <si>
    <t>Resources, procedures and data types related to access control policy and access control policy management.</t>
  </si>
  <si>
    <t>Datang, CATR, ZTE, CNIC, Huawei, Gemalto, BT, KDDI, ORANGE</t>
  </si>
  <si>
    <t>WI-0075</t>
  </si>
  <si>
    <t>WI-0076</t>
  </si>
  <si>
    <t>v2.8.0</t>
  </si>
  <si>
    <t>WI-0077</t>
  </si>
  <si>
    <t>V31.1.0</t>
  </si>
  <si>
    <t>update with latest WI status
updated the registers new: Wis, TSs, TRs, ADMs</t>
  </si>
  <si>
    <t xml:space="preserve">TR-0048  </t>
  </si>
  <si>
    <t>TR-0048</t>
  </si>
  <si>
    <r>
      <rPr>
        <sz val="8"/>
        <color rgb="FFFF0000"/>
        <rFont val="Arial"/>
        <family val="2"/>
      </rPr>
      <t>oneM2M</t>
    </r>
    <r>
      <rPr>
        <sz val="8"/>
        <color theme="1"/>
        <rFont val="Arial"/>
        <family val="2"/>
      </rPr>
      <t xml:space="preserve"> App-ID Registry Function</t>
    </r>
  </si>
  <si>
    <t>Rapporteur:  Shelby Kiewel   (iconectiv)</t>
  </si>
  <si>
    <t>v0.2.1</t>
  </si>
  <si>
    <t>v0.3.1</t>
  </si>
  <si>
    <t>V31.2.0</t>
  </si>
  <si>
    <t>TR-0047</t>
  </si>
  <si>
    <t xml:space="preserve">Developers’ guide series </t>
  </si>
  <si>
    <t>Input TP#32:
- update with latest WI status
- updated the registers new: Wis, TSs, TRs, ADMs, Timeline, Progress, Progress testing..</t>
  </si>
  <si>
    <t>V32.0.0</t>
  </si>
  <si>
    <t>TS-0036</t>
  </si>
  <si>
    <t>WI-0078</t>
  </si>
  <si>
    <t>oneM2M API guide</t>
  </si>
  <si>
    <t>KETI, ATT, Sensinov, Convida Wireless, NTT, Deutsche Telekom</t>
  </si>
  <si>
    <t>WI Rapporteur: Laurent Velez</t>
  </si>
  <si>
    <t>WI-0079</t>
  </si>
  <si>
    <t>Rel-4 Small Technical Enhancements</t>
  </si>
  <si>
    <t>Small Technical Enhancements CRs to oneM2M Rel 4 Specifications (REL4_STE)</t>
  </si>
  <si>
    <t>AT&amp;T, Convida, Deutsche Telekom, NEC, Nokia</t>
  </si>
  <si>
    <r>
      <t xml:space="preserve">WI Rapporteur: François Ennesser, Gemalto (ETSI); </t>
    </r>
    <r>
      <rPr>
        <sz val="8"/>
        <rFont val="Arial"/>
        <family val="2"/>
      </rPr>
      <t xml:space="preserve">Approval date change approved TP28. </t>
    </r>
    <r>
      <rPr>
        <sz val="8"/>
        <color rgb="FFFF0000"/>
        <rFont val="Arial"/>
        <family val="2"/>
      </rPr>
      <t>WI closed at TP#32</t>
    </r>
  </si>
  <si>
    <t xml:space="preserve">TR-0049  </t>
  </si>
  <si>
    <t>Rapporteur:  Chengsui Lu (Hitachi (China) Research &amp; Development Corporation)</t>
  </si>
  <si>
    <t xml:space="preserve">TR-0050 </t>
  </si>
  <si>
    <t>Rapporteur:  Wei Zhou (Datang Telecom Technology@Industry Holdings Co., LTD)</t>
  </si>
  <si>
    <t>TR-0050</t>
  </si>
  <si>
    <t>v2.3.1</t>
  </si>
  <si>
    <t xml:space="preserve">TR-0051 </t>
  </si>
  <si>
    <t>oneM2M API Guide</t>
  </si>
  <si>
    <t xml:space="preserve">Rapporteur:  Laurent VELEZ (European Telecommunications Standards Institute (ETSI)) </t>
  </si>
  <si>
    <t>TR-0051</t>
  </si>
  <si>
    <t>V32.2.0</t>
  </si>
  <si>
    <t>TR-0049</t>
  </si>
  <si>
    <t>Change of Rapporteur TP33</t>
  </si>
  <si>
    <t xml:space="preserve">Weixiang Shao, ZTE </t>
  </si>
  <si>
    <t>V33.0.0</t>
  </si>
  <si>
    <t>Input TP#33:
- update with latest WI status
- updated the registers new: Wis, TSs, TRs, ADMs, Timeline, Progress, Progress testing..</t>
  </si>
  <si>
    <t>WI-0080</t>
  </si>
  <si>
    <t>WI-0081</t>
  </si>
  <si>
    <t>WI-0082</t>
  </si>
  <si>
    <t>V1.0.0</t>
  </si>
  <si>
    <t>Smart Device Template 4.0</t>
  </si>
  <si>
    <t>3GPP V2X Interworking</t>
  </si>
  <si>
    <t>Enhancements to TS-0002</t>
  </si>
  <si>
    <t>Enhancements to TR-0001</t>
  </si>
  <si>
    <t>Enhancements to TR-0018</t>
  </si>
  <si>
    <t>Deutsche Telekom, Huawei, Orange, NEC</t>
  </si>
  <si>
    <t>CRs  to TS-0023</t>
  </si>
  <si>
    <t>Huawei Technologies, Co. Ltd., Hitachi, China Unicom, AT&amp;T, Convida, Deutsche Telekom, KDDI, Orange</t>
  </si>
  <si>
    <t>WG2 (WG1)</t>
  </si>
  <si>
    <t>WI-0083</t>
  </si>
  <si>
    <t xml:space="preserve">oneM2M Service Subscribers and Users </t>
  </si>
  <si>
    <t>Convida Wireless, NEC, Gemalto, KDDI, KETI</t>
  </si>
  <si>
    <t>Additional usecases to TR-0001</t>
  </si>
  <si>
    <t>WG 2</t>
  </si>
  <si>
    <t>WG 1</t>
  </si>
  <si>
    <t>v2.6.0</t>
  </si>
  <si>
    <r>
      <rPr>
        <strike/>
        <sz val="8"/>
        <color rgb="FFFF0000"/>
        <rFont val="Arial"/>
        <family val="2"/>
      </rPr>
      <t>oneM2M</t>
    </r>
    <r>
      <rPr>
        <sz val="8"/>
        <color theme="1"/>
        <rFont val="Arial"/>
        <family val="2"/>
      </rPr>
      <t xml:space="preserve"> </t>
    </r>
    <r>
      <rPr>
        <strike/>
        <sz val="8"/>
        <color rgb="FFFF0000"/>
        <rFont val="Arial"/>
        <family val="2"/>
      </rPr>
      <t>fF</t>
    </r>
    <r>
      <rPr>
        <sz val="8"/>
        <color theme="1"/>
        <rFont val="Arial"/>
        <family val="2"/>
      </rPr>
      <t>eature</t>
    </r>
    <r>
      <rPr>
        <strike/>
        <sz val="8"/>
        <color rgb="FFFF0000"/>
        <rFont val="Arial"/>
        <family val="2"/>
      </rPr>
      <t>s</t>
    </r>
    <r>
      <rPr>
        <sz val="8"/>
        <color theme="1"/>
        <rFont val="Arial"/>
        <family val="2"/>
      </rPr>
      <t xml:space="preserve"> </t>
    </r>
    <r>
      <rPr>
        <sz val="8"/>
        <color rgb="FFFF0000"/>
        <rFont val="Arial"/>
        <family val="2"/>
      </rPr>
      <t>Catalogue</t>
    </r>
  </si>
  <si>
    <r>
      <rPr>
        <strike/>
        <sz val="8"/>
        <color rgb="FFFF0000"/>
        <rFont val="Arial"/>
        <family val="2"/>
      </rPr>
      <t>Definition of P</t>
    </r>
    <r>
      <rPr>
        <sz val="8"/>
        <color theme="1"/>
        <rFont val="Arial"/>
        <family val="2"/>
      </rPr>
      <t>roduct Profiles</t>
    </r>
    <r>
      <rPr>
        <strike/>
        <sz val="8"/>
        <color rgb="FFFF0000"/>
        <rFont val="Arial"/>
        <family val="2"/>
      </rPr>
      <t xml:space="preserve"> in oneM2M</t>
    </r>
  </si>
  <si>
    <t>Product Profiles</t>
  </si>
  <si>
    <t>Feature Catalogue</t>
  </si>
  <si>
    <t>Ontology based Interworking</t>
  </si>
  <si>
    <r>
      <t xml:space="preserve">NEC, Orange, AT&amp;T, Deutsche Telekom, Hitachi, Pineone, China Unicom, </t>
    </r>
    <r>
      <rPr>
        <sz val="8"/>
        <color rgb="FFFF0000"/>
        <rFont val="Arial"/>
        <family val="2"/>
      </rPr>
      <t>Convida Wireless</t>
    </r>
    <r>
      <rPr>
        <sz val="8"/>
        <color theme="1"/>
        <rFont val="Arial"/>
        <family val="2"/>
      </rPr>
      <t>, Huawei, Eurecom, Modacom, KETI, Nokia</t>
    </r>
  </si>
  <si>
    <r>
      <t>WI Rapporteur: Jae Young Ahn, ETRI (ahnjy@etri.re.kr );</t>
    </r>
    <r>
      <rPr>
        <sz val="8"/>
        <color rgb="FFFF0000"/>
        <rFont val="Arial"/>
        <family val="2"/>
      </rPr>
      <t xml:space="preserve"> At TP33 updated schedule: change, freeze and approval date</t>
    </r>
  </si>
  <si>
    <r>
      <t xml:space="preserve">GlobalPlatform, Gemalto, Qualcomm Inc., Huawei, </t>
    </r>
    <r>
      <rPr>
        <sz val="8"/>
        <color rgb="FFFF0000"/>
        <rFont val="Arial"/>
        <family val="2"/>
      </rPr>
      <t>Orange, Giesecke + Devrient Mobile Security; (added TP33)</t>
    </r>
  </si>
  <si>
    <r>
      <t xml:space="preserve">WI Rapporteur:  François Ennesser, Gemalto (ETSI); </t>
    </r>
    <r>
      <rPr>
        <sz val="8"/>
        <rFont val="Arial"/>
        <family val="2"/>
      </rPr>
      <t>changed milestone dates at TP29</t>
    </r>
    <r>
      <rPr>
        <sz val="8"/>
        <color rgb="FFFF0000"/>
        <rFont val="Arial"/>
        <family val="2"/>
      </rPr>
      <t>. at TP33: revised schedule, clarification of scope and addition of supporting companies.</t>
    </r>
  </si>
  <si>
    <t>V33.1.0</t>
  </si>
  <si>
    <t>update with latest WI status; Release 2A deliverables for ratification.
updated the registers new: Wis, TSs, TRs, ADMs, Timeline, Progress, Progress testing..</t>
  </si>
  <si>
    <t>v0.6.0</t>
  </si>
  <si>
    <t>Version Rel 4</t>
  </si>
  <si>
    <t>v4.0.0</t>
  </si>
  <si>
    <t xml:space="preserve"> v0.3.0 </t>
  </si>
  <si>
    <t xml:space="preserve"> v0.5.0 </t>
  </si>
  <si>
    <t>TR-0052</t>
  </si>
  <si>
    <t>Study on Edge and Fog Computing in oneM2M systems</t>
  </si>
  <si>
    <t xml:space="preserve"> Developer Guide of 3GPP Interworking</t>
  </si>
  <si>
    <t xml:space="preserve"> oneM2M App-ID Registry Function</t>
  </si>
  <si>
    <t xml:space="preserve"> Industrial Domain Information Mapping and Semantics Support</t>
  </si>
  <si>
    <t>v2.18.1</t>
  </si>
  <si>
    <t>TS 0001 - Functional Architecture, V2.18.1</t>
  </si>
  <si>
    <t>TS 0002 - Requirements, V2.10.2</t>
  </si>
  <si>
    <t>TS 0003 - Security Solutions, V2.12.1</t>
  </si>
  <si>
    <t>TS 0004 - Service Layer Core Protocol, V2.16.1</t>
  </si>
  <si>
    <t>TS 0005 - Management enablement (OMA), V2.0.2</t>
  </si>
  <si>
    <t>TS 0006 - Management enablement (BBF),  V2.2.1</t>
  </si>
  <si>
    <t xml:space="preserve">TS 0007 – Service Components, V2.0.2 </t>
  </si>
  <si>
    <t>TS 0008 - CoAP Protocol Binding, V2.6.1</t>
  </si>
  <si>
    <t>TS 0009 - HTTP Protocol Binding,  V2.13.1</t>
  </si>
  <si>
    <t>TS 0010 - MQTT Protocol Binding,  V2.7.1</t>
  </si>
  <si>
    <t>TS 0011 – Common Terminology, V2.8.1</t>
  </si>
  <si>
    <t>TS-0012 – Base Ontology, V2.2.2</t>
  </si>
  <si>
    <t>TS-0013- Interoperability Testing, V2.3.2</t>
  </si>
  <si>
    <t>TS-0014 - LWM2M Interworking,  V2.0.1</t>
  </si>
  <si>
    <t>TS-0015 – Testing Framework, V2.0.1</t>
  </si>
  <si>
    <t>TS-0020 - WebSocket Protocol Binding, V2.0.2</t>
  </si>
  <si>
    <t>TS-0021 - oneM2M and AllJoyn Interworking, V2.0.1</t>
  </si>
  <si>
    <t>TS-0022 - Field Device Configuration-V2.3.1</t>
  </si>
  <si>
    <t>TS-0023 - Home Appliances Information Model and Mapping, V2.0.2</t>
  </si>
  <si>
    <t>TS-0024 - OIC Interworking, V2.0.2</t>
  </si>
  <si>
    <t>TS-0025 – Product Profiles, V2.0.0</t>
  </si>
  <si>
    <t>TS-0032 – MAF and MEF Interface Specification-V2.1.0</t>
  </si>
  <si>
    <t>TR-0001 Use Cases Collection, V2.4.2</t>
  </si>
  <si>
    <t>TR-0008 Security, V2.0.1</t>
  </si>
  <si>
    <t>TR-0018 Industrial Domain Enablement, V2.5.2</t>
  </si>
  <si>
    <t>TR-0025 Application developer guide, V2.0.2</t>
  </si>
  <si>
    <t>TR-0034 CoAP binding and long polling for temperature monitoring, V2.0.0</t>
  </si>
  <si>
    <t>TR-0035 Device management use case, V2.0.0</t>
  </si>
  <si>
    <t>TR-0037 Smart farm example using MQTT binding, V2.0.0</t>
  </si>
  <si>
    <t>TR-0039 Developer guide-SDT-based implementation, V2.0.0</t>
  </si>
  <si>
    <t>TR-0045 Implementing semantics, V2.0.0</t>
  </si>
  <si>
    <t>v2.10.2</t>
  </si>
  <si>
    <t xml:space="preserve">v2.10.2 </t>
  </si>
  <si>
    <t>v2.16.1</t>
  </si>
  <si>
    <t>v2.6.1</t>
  </si>
  <si>
    <t>v2.13.1</t>
  </si>
  <si>
    <t>v2.8.1</t>
  </si>
  <si>
    <t>v2.2.2</t>
  </si>
  <si>
    <t>v2.3.2</t>
  </si>
  <si>
    <t>Release 2A</t>
  </si>
  <si>
    <t>V2.4.2</t>
  </si>
  <si>
    <t>V2.0.1</t>
  </si>
  <si>
    <t>V2.5.2</t>
  </si>
  <si>
    <t>V2.0.2</t>
  </si>
  <si>
    <t>V2.0.0</t>
  </si>
  <si>
    <t>V34.0.0</t>
  </si>
  <si>
    <t>WI-0084</t>
  </si>
  <si>
    <t>Orange, Deutsche Telekom, Huawei, Telecom Italia, NTT</t>
  </si>
  <si>
    <t xml:space="preserve">CRs on HAIM updates or enhancements </t>
  </si>
  <si>
    <t xml:space="preserve">CRs on ModuleClasses and Device descriptions for other service domains </t>
  </si>
  <si>
    <t>CRs to TR-0047</t>
  </si>
  <si>
    <t>TP#42</t>
  </si>
  <si>
    <t>Input TP#34:
- update with latest WI status
- updated the registers :active Wis, TSs, TRs, ADMs, Timeline, Progress, Progress testing..</t>
  </si>
  <si>
    <r>
      <t xml:space="preserve">Release 2A         </t>
    </r>
    <r>
      <rPr>
        <sz val="8"/>
        <color theme="1"/>
        <rFont val="맑은 고딕"/>
        <family val="2"/>
        <scheme val="minor"/>
      </rPr>
      <t>ratified TP34</t>
    </r>
  </si>
  <si>
    <t>*Release 2A ratified at TP34. See ADM-0012-Release 2A Control document V2.0.0</t>
  </si>
  <si>
    <t>Release 3</t>
  </si>
  <si>
    <r>
      <t xml:space="preserve">SeungMyeong JEONG, KETI, sm.jeong@keti.re.kr; </t>
    </r>
    <r>
      <rPr>
        <sz val="8"/>
        <rFont val="Arial"/>
        <family val="2"/>
      </rPr>
      <t xml:space="preserve">Renamed to </t>
    </r>
    <r>
      <rPr>
        <b/>
        <sz val="8"/>
        <rFont val="Arial"/>
        <family val="2"/>
      </rPr>
      <t>Feature Catalogue</t>
    </r>
    <r>
      <rPr>
        <sz val="8"/>
        <rFont val="Arial"/>
        <family val="2"/>
      </rPr>
      <t xml:space="preserve"> at TP33; adjusted freeeze and approval milestone</t>
    </r>
  </si>
  <si>
    <r>
      <t xml:space="preserve">Jiaxin Yin, Huawei Technologies Co., Ltd.,; </t>
    </r>
    <r>
      <rPr>
        <sz val="8"/>
        <rFont val="Arial"/>
        <family val="2"/>
      </rPr>
      <t>Renamed to "Product Profiles" at TP 33; adjusted freeeze and approval milestone</t>
    </r>
  </si>
  <si>
    <r>
      <t>WI Rapporteur: Jiaxin Yin, Huawei Technologies Co., Ltd., yinjiaxin@huawei.com; SeungMyeong JEONG, KETI, sm.jeong@keti.re.kr.</t>
    </r>
    <r>
      <rPr>
        <sz val="8"/>
        <rFont val="Arial"/>
        <family val="2"/>
      </rPr>
      <t xml:space="preserve"> Updated name change and Milestones at TP26</t>
    </r>
    <r>
      <rPr>
        <sz val="8"/>
        <color theme="1"/>
        <rFont val="Arial"/>
        <family val="2"/>
      </rPr>
      <t xml:space="preserve">
</t>
    </r>
  </si>
  <si>
    <r>
      <t xml:space="preserve">Release 3 Enhancements on Base Ontology and </t>
    </r>
    <r>
      <rPr>
        <sz val="11"/>
        <rFont val="맑은 고딕"/>
        <family val="2"/>
        <scheme val="minor"/>
      </rPr>
      <t xml:space="preserve">Ontology based </t>
    </r>
    <r>
      <rPr>
        <sz val="11"/>
        <color theme="1"/>
        <rFont val="맑은 고딕"/>
        <family val="2"/>
        <scheme val="minor"/>
      </rPr>
      <t>Interworking</t>
    </r>
  </si>
  <si>
    <r>
      <rPr>
        <sz val="8"/>
        <rFont val="Arial"/>
        <family val="2"/>
      </rPr>
      <t>Ontology based In</t>
    </r>
    <r>
      <rPr>
        <sz val="8"/>
        <color theme="1"/>
        <rFont val="Arial"/>
        <family val="2"/>
      </rPr>
      <t>terworking</t>
    </r>
  </si>
  <si>
    <r>
      <t>Extracting</t>
    </r>
    <r>
      <rPr>
        <sz val="8"/>
        <rFont val="Arial"/>
        <family val="2"/>
      </rPr>
      <t xml:space="preserve"> Ontology based</t>
    </r>
    <r>
      <rPr>
        <sz val="8"/>
        <color theme="1"/>
        <rFont val="Arial"/>
        <family val="2"/>
      </rPr>
      <t xml:space="preserve"> Interworking from the Base Ontology specification into a new TS</t>
    </r>
  </si>
  <si>
    <t>Wolfgang Granzow, Qualcomm, Qualcomm</t>
  </si>
  <si>
    <t>Change of Rapporteur post TP30</t>
  </si>
  <si>
    <t>Insong Lee, KETI</t>
  </si>
  <si>
    <t>change of Rapporteur</t>
  </si>
  <si>
    <t>Miguel Angel Reina Ortega, ETSI</t>
  </si>
  <si>
    <t>change of rapporteur</t>
  </si>
  <si>
    <t xml:space="preserve">Rapporteur: Joerg Swetina, NEC </t>
  </si>
  <si>
    <t>François Ennesser, Gemalto</t>
  </si>
  <si>
    <t xml:space="preserve">Bei Xu (Echo), Huawei </t>
  </si>
  <si>
    <t xml:space="preserve">SDT based Information Model and Mapping for Vertical Industries </t>
  </si>
  <si>
    <t>V34.1.0</t>
  </si>
  <si>
    <t>update with latest WI status
updated the registers :active Wis, TSs, TRs, ADMs, Timeline, Progress, Progress testing..</t>
  </si>
  <si>
    <t>TR-0053</t>
  </si>
  <si>
    <t>TR-0054</t>
  </si>
  <si>
    <t xml:space="preserve">oneM2M Service Subscribers and Users  </t>
  </si>
  <si>
    <t xml:space="preserve">Rapporteur: Dale Seed (Convida Wireless LLC) </t>
  </si>
  <si>
    <t>v1.8.0</t>
  </si>
  <si>
    <t>v1.18.0</t>
  </si>
  <si>
    <t>v1.13.0</t>
  </si>
  <si>
    <t>V34.2.0</t>
  </si>
  <si>
    <t xml:space="preserve">update with latest WI status
updated the registers :active Wis, TSs, TRs, ADMs, </t>
  </si>
  <si>
    <t>TR-0055</t>
  </si>
  <si>
    <t>Rapporteur: BEI XU (Huawei Telecommunication (India) Co. Pvt. Ltd.)</t>
  </si>
  <si>
    <t>v3.0.1</t>
  </si>
  <si>
    <t>WI-0085</t>
  </si>
  <si>
    <t>V35.0.0</t>
  </si>
  <si>
    <t>Input TP#35:
- update with latest WI status
- updated the registers :active Wis, TSs, TRs, ADMs, Timeline, Progress, Progress testing..</t>
  </si>
  <si>
    <t>v2.13.0</t>
  </si>
  <si>
    <t>WI-0086</t>
  </si>
  <si>
    <t xml:space="preserve"> Summary of differences between Rel-2A &amp; Rel-3</t>
  </si>
  <si>
    <t>WI-0087</t>
  </si>
  <si>
    <t>KETI, Convida Wireless, Sensinov, Spirent, NTT</t>
  </si>
  <si>
    <t>Differences between Release 2A and Release3</t>
  </si>
  <si>
    <t>NTT, Huawei, KDDI, KT, KETI</t>
  </si>
  <si>
    <t>WI-0088</t>
  </si>
  <si>
    <t xml:space="preserve">M2M/IoT Application and Component Configuration </t>
  </si>
  <si>
    <t>Improvements and enhancements of configuration and security mechanism</t>
  </si>
  <si>
    <t>ORANGE, Qualcomm, KT, Telecom Italia, Deutsche Telekom, Iconectiv,  Convida Wireless, Gemalto, AT&amp;T, Huawei</t>
  </si>
  <si>
    <t>TS-00vw</t>
  </si>
  <si>
    <t>v1.2.2</t>
  </si>
  <si>
    <t>v1.0.2</t>
  </si>
  <si>
    <t>V0.0.2</t>
  </si>
  <si>
    <t>V36.0.0</t>
  </si>
  <si>
    <t>v0.1.2</t>
  </si>
  <si>
    <t>TR-0056</t>
  </si>
  <si>
    <t>Summary of Differences between Rel-2A &amp; Rel-3</t>
  </si>
  <si>
    <t xml:space="preserve">Rapporteur: Kei Harada (Nippon Telegraph and Telephone Corp. (NTT)) </t>
  </si>
  <si>
    <t>TS-0031 - Feature Catalouge, V2.0.0*</t>
  </si>
  <si>
    <t>ATIS</t>
  </si>
  <si>
    <t>TSDSI</t>
  </si>
  <si>
    <t>TTA</t>
  </si>
  <si>
    <t>TTC</t>
  </si>
  <si>
    <t>ATIS.oneM2M.TS0001V2100-2016</t>
  </si>
  <si>
    <t>TS 118 101 V.2.10.0</t>
  </si>
  <si>
    <t>TSDSI STD T1.oneM2M TS-0001-2.10.0 V1.0.0</t>
  </si>
  <si>
    <t>TTAT.MM-TS.0001 v2.10.0</t>
  </si>
  <si>
    <t>ATIS.oneM2M.TS0002V271-2016</t>
  </si>
  <si>
    <t>TS 118 102 V2.7.1</t>
  </si>
  <si>
    <t>TSDSI STD T1.oneM2M TS-0002-2.7.1 V1.0.0</t>
  </si>
  <si>
    <t>TTAT.MM-TS.0002 v2.7.1</t>
  </si>
  <si>
    <t>ATIS.oneM2M.TS0003V241-2016</t>
  </si>
  <si>
    <t>TS 118 103 V2.4.1</t>
  </si>
  <si>
    <t>TSDSI STD T1.oneM2M TS-0003-2.4.1 V1.0.0</t>
  </si>
  <si>
    <t>TTAT.MM-TS.0003 v2.4.1</t>
  </si>
  <si>
    <t>ATIS.oneM2M.TS0004V271-2016</t>
  </si>
  <si>
    <t>TS 118 104 V2.7.1</t>
  </si>
  <si>
    <t>TSDSI STD T1.oneM2M TS-0004-2.7.1 V1.0.0</t>
  </si>
  <si>
    <t>TTAT.MM-TS.0004 v2.7.1</t>
  </si>
  <si>
    <t>ATIS.oneM2M.TS0005V200-2016</t>
  </si>
  <si>
    <t>TS 118 105 V2.0.0 </t>
  </si>
  <si>
    <t>TSDSI STD T1.oneM2M TS-0005-2.0.0 V1.0.0</t>
  </si>
  <si>
    <t>TTAT.MM-TS.0005 v2.0.0</t>
  </si>
  <si>
    <t>ATIS.oneM2M.TS0006V201-2016 </t>
  </si>
  <si>
    <t>TS 118 106 V2.0.1</t>
  </si>
  <si>
    <t>TSDSI STD T1.oneM2M TS-0006-2.0.1 V1.0.0</t>
  </si>
  <si>
    <t>TTAT.MM-TS.0006 v2.0.1</t>
  </si>
  <si>
    <t>ATIS.oneM2M.TS0007V200-2016</t>
  </si>
  <si>
    <t>TSDSI STD T1.oneM2M TS-0007-2.0.0 V1.0.0</t>
  </si>
  <si>
    <t>TTAT.MM-TS.0007 v2.0.0</t>
  </si>
  <si>
    <t>ATIS.oneM2M.TS0009V261-2016</t>
  </si>
  <si>
    <t>TS 118 109 V2.6.1</t>
  </si>
  <si>
    <t>TSDSI STD T1.oneM2M TS-0009-2.6.1 V1.0.0</t>
  </si>
  <si>
    <t>TTAT.MM-TS.0009 v2.6.1</t>
  </si>
  <si>
    <t>ATIS.oneM2M.TS0010V241-2016</t>
  </si>
  <si>
    <t>TS 118 110 V2.4.1</t>
  </si>
  <si>
    <t>TSDSI STD T1.oneM2M TS-0010-2.4.1 V1.0.0</t>
  </si>
  <si>
    <t>TTAT.MM-TS.0010 v2.4.1</t>
  </si>
  <si>
    <t>ATIS.oneM2M.TS0011V241-2016</t>
  </si>
  <si>
    <t>TS 118 111 V2.4.1</t>
  </si>
  <si>
    <t>TSDSI STD T1.oneM2M TS-0011-2.4.1 V1.0.0</t>
  </si>
  <si>
    <t>TTAT.MM-TS.0011 v2.4.1</t>
  </si>
  <si>
    <t>ATIS.oneM2M.TS0012V200-2016</t>
  </si>
  <si>
    <t>TS 118 112 V2.0.0</t>
  </si>
  <si>
    <t>TSDSI STD T1.oneM2M TS-0012-2.0.0 V1.0.0</t>
  </si>
  <si>
    <t>TTAT.MM-TS.0012 v2.0.0</t>
  </si>
  <si>
    <t>ATIS.oneM2M.TS0014V200-2016</t>
  </si>
  <si>
    <t>TS 118 114 V2.0.0</t>
  </si>
  <si>
    <t>TSDSI STD T1.oneM2M TS-0014-2.0.0 V1.0.0</t>
  </si>
  <si>
    <t>TTAT.MM-TS.0014 v2.0.0</t>
  </si>
  <si>
    <t>ATIS.oneM2M.TS0015V200-2016</t>
  </si>
  <si>
    <t>TS 118 115 V2.0.0</t>
  </si>
  <si>
    <t>TSDSI STD T1.oneM2M TS-0015-2.0.0 V1.0.0</t>
  </si>
  <si>
    <t>TTAT.MM-TS.0015 v2.0.0</t>
  </si>
  <si>
    <t>ATIS.oneM2M.TS0020V200-2016</t>
  </si>
  <si>
    <t>TS 118 120 V2.0.0</t>
  </si>
  <si>
    <t>TSDSI STD T1.oneM2M TS-0020-2.0.0 V1.0.0</t>
  </si>
  <si>
    <t>TTAT.MM-TS.0020 v2.0.0</t>
  </si>
  <si>
    <t>ATIS.oneM2M.TS0021V200-2016</t>
  </si>
  <si>
    <t>TS 118 121 V2.0.0</t>
  </si>
  <si>
    <t>TSDSI STD T1.oneM2M TS-0021-2.0.0 V1.0.0</t>
  </si>
  <si>
    <t>TTAT.MM-TS.0021 v2.0.0</t>
  </si>
  <si>
    <t>ATIS.oneM2M.TS0023V200-2016</t>
  </si>
  <si>
    <t>TS 118 123 V2.0.0 </t>
  </si>
  <si>
    <t>TSDSI STD T1.oneM2M TS-0023-2.0.0 V1.0.0</t>
  </si>
  <si>
    <t>TTAT.MM-TS.0023 v2.0.0</t>
  </si>
  <si>
    <t>ATIS.oneM2M.TS0024V200-2016</t>
  </si>
  <si>
    <t>TS 118 124 V2.0.0</t>
  </si>
  <si>
    <t>TTAT.MM-TS.0024 v2.0.0</t>
  </si>
  <si>
    <t>ATIS.oneM2M.TR0001V241-2016</t>
  </si>
  <si>
    <t>TSDSI STD T1.oneM2M TR-0001-2.4.1 V1.0.0</t>
  </si>
  <si>
    <t>TTAT.MM-TR.0001 v2.4.1</t>
  </si>
  <si>
    <t>ATIS.oneM2M.TR0007V2111-2016</t>
  </si>
  <si>
    <t>TSDSI STD T1.oneM2M TR-0007-2.11.1 V1.0.0</t>
  </si>
  <si>
    <t>TTAT.MM-TR.0007 2.11.1</t>
  </si>
  <si>
    <t>ATIS.oneM2M.TR0008V200-2016</t>
  </si>
  <si>
    <t>TSDSI STD T1.oneM2M TR-0008-2.0.0 V1.0.0</t>
  </si>
  <si>
    <t>TTAT.MM-TR.0008 v2.0.0</t>
  </si>
  <si>
    <t>ATIS.oneM2M.TR0012V200-2016</t>
  </si>
  <si>
    <t>TR 118 512 V2.0.0</t>
  </si>
  <si>
    <t>TSDSI STD T1.oneM2M TR-0012-2.0.0 V1.0.0</t>
  </si>
  <si>
    <t>TTAT.MM-TR.0012 v2.0.0</t>
  </si>
  <si>
    <t>ATIS.oneM2M.TR0016V200-2016</t>
  </si>
  <si>
    <t>TR 118 516 V2.0.0</t>
  </si>
  <si>
    <t>TSDSI STD T1.oneM2M TR-0016-2.0.0 V1.0.0</t>
  </si>
  <si>
    <t>TTAT.MM-TR.0016 v2.0.0</t>
  </si>
  <si>
    <t>ATIS.oneM2M.TR0017V200-2016</t>
  </si>
  <si>
    <t>TR 118 517 V2.0.0</t>
  </si>
  <si>
    <t>TSDSI STD T1.oneM2M TR-0017-2.0.0 V1.0.0</t>
  </si>
  <si>
    <t>TTAT.MM-TR.0017 v2.0.0</t>
  </si>
  <si>
    <t>ATIS.oneM2M.TR0018V200-2016</t>
  </si>
  <si>
    <t>TR 118 518 V2.0.0</t>
  </si>
  <si>
    <t>TSDSI STD T1.oneM2M TR-0018-2.0.0 V1.0.0</t>
  </si>
  <si>
    <t>ATIS.oneM2M.TR0019V200-2016</t>
  </si>
  <si>
    <t>TSDSI STD T1.oneM2M TR-0019-2.0.0 V1.0.0</t>
  </si>
  <si>
    <t>ATIS.oneM2M.TR0022V200-2016</t>
  </si>
  <si>
    <t>TR 518 522 V2.0.0</t>
  </si>
  <si>
    <t>TSDSI STD T1.oneM2M TR-0022-2.0.0 V1.0.0</t>
  </si>
  <si>
    <t>TTAT.MM-TR.0022 v2.0.0</t>
  </si>
  <si>
    <t>ETSI</t>
  </si>
  <si>
    <t>TS 0001 - Functional Architecture, V2.10.0</t>
  </si>
  <si>
    <t>TS 0006 - Management Enablement (BBF), V2.0.1</t>
  </si>
  <si>
    <t>TS 0005 - Management Enablement (OMA), V2.0.0</t>
  </si>
  <si>
    <t>TS 0004 - Service Layer Core Protocol, V2.7.1</t>
  </si>
  <si>
    <t>TS 0003 - Security Solutions, V2.4.1</t>
  </si>
  <si>
    <t>TS 0002 - Requirements, V2.7.1</t>
  </si>
  <si>
    <t>TS 0007 - Service Components, V2.0.0</t>
  </si>
  <si>
    <t>TS 0009 - HTTP Protocol Binding, V2.6.1</t>
  </si>
  <si>
    <t>TS 0010 - MQTT Protocol Binding, V2.4.1</t>
  </si>
  <si>
    <t>TS 0011 - Common Terminology, V2.4.1</t>
  </si>
  <si>
    <t>TS 0012 - oneM2M Base Ontology, V2.0.0</t>
  </si>
  <si>
    <t>TS 0014 - LWM2M Interworking, V2.0.0</t>
  </si>
  <si>
    <t>TS 0015 - Testing Framework, V2.0.0</t>
  </si>
  <si>
    <t>TS 0020 - Websocket Protocol Binding, V2.0.0</t>
  </si>
  <si>
    <t>TS 0021 - oneM2M and AllJoyn Interworking, V2.0.0</t>
  </si>
  <si>
    <t>TS 0023 - Home Appliances Information Model and Mapping, V2.0.0</t>
  </si>
  <si>
    <t>TS 0024 - OIC Interworking, V2.0.0</t>
  </si>
  <si>
    <t>TR 0001 - Use Cases Collection, V2.4.1</t>
  </si>
  <si>
    <t>TR 0007 - Study of Abstraction and Semantics Enablements, V2.11.1</t>
  </si>
  <si>
    <t>TR 0008 - Security, V2.0.0</t>
  </si>
  <si>
    <t>TR 0012 - oneM2M End-to-End Security and Group Authentication, V2.0.0</t>
  </si>
  <si>
    <t>TR 0016 - Study of Authorization Architecture for Supporting Heterogeneous Access Control Policies, V2.0.0</t>
  </si>
  <si>
    <t>TR 0017 - Home Domain Abstract Information Model, V2.0.0</t>
  </si>
  <si>
    <t>TR 0018 - Industrial Domain Enablement, V2.0.0</t>
  </si>
  <si>
    <t>TR 0019 - Dynamic Authorization for IoT, V2.0.0</t>
  </si>
  <si>
    <t>TR 0022 - Continuation &amp; integration of HGI Smart Home activities, V2.0.0</t>
  </si>
  <si>
    <t>TSDSI STD T1.oneM2M TS-0024-2.0.0 V1.0.0</t>
  </si>
  <si>
    <t>TS-M2M-0001v2.10.0</t>
  </si>
  <si>
    <t>TS-M2M-0002v2.7.1</t>
  </si>
  <si>
    <t>TS-M2M-0003v2.4.1</t>
  </si>
  <si>
    <t>TS-M2M-0004v2.7.1</t>
  </si>
  <si>
    <t>TS-M2M-0005 v2.0.0</t>
  </si>
  <si>
    <t>TS-M2M-0006 v2.0.1</t>
  </si>
  <si>
    <t>TS-M2M-0007 v2.0.0</t>
  </si>
  <si>
    <t>TS-M2M-0009 v2.6.1</t>
  </si>
  <si>
    <t>TS-M2M-0010 v2.4.1</t>
  </si>
  <si>
    <t>TS-M2M-0011 v2.4.1</t>
  </si>
  <si>
    <t>TS-M2M-0012 v2.0.0</t>
  </si>
  <si>
    <t>TS-M2M-0014 v2.0.0</t>
  </si>
  <si>
    <t>TS-M2M-0015 v2.0.0</t>
  </si>
  <si>
    <t>TS-M2M-0020 v2.0.0</t>
  </si>
  <si>
    <t>TS-M2M-0021 v2.0.0</t>
  </si>
  <si>
    <t>TS-M2M-0023 v2.0.0</t>
  </si>
  <si>
    <t>TS-M2M-0024 v2.0.0</t>
  </si>
  <si>
    <t>TR-M2M-0001v2.4.1</t>
  </si>
  <si>
    <t>TR-M2M-0007 2.11.1</t>
  </si>
  <si>
    <t>TR-M2M-0008 v2.0.0</t>
  </si>
  <si>
    <t>TR-M2M-0012 v2.0.0</t>
  </si>
  <si>
    <t>TR-M2M-0016 v2.0.0</t>
  </si>
  <si>
    <t>TR-M2M-0017 v2.0.0</t>
  </si>
  <si>
    <t>TR-M2M-0022 v2.0.0</t>
  </si>
  <si>
    <t>TR-M2M-0018v2.0.0</t>
  </si>
  <si>
    <t>Partner Transpositions**</t>
  </si>
  <si>
    <t>Release 2 ratified at TP24.1</t>
  </si>
  <si>
    <t xml:space="preserve">ITU-T </t>
  </si>
  <si>
    <t>SG 20: Y.4500.x series</t>
  </si>
  <si>
    <t>Y.4500.1: oneM2M – Functional architecture</t>
  </si>
  <si>
    <t>Y.4500.2: oneM2M - Requirements</t>
  </si>
  <si>
    <t>(Y.4500.3: oneM2M – Security Solutions) comment resolution ongoing</t>
  </si>
  <si>
    <t>Y.4500.4: oneM2M – Service layer core protocol specification</t>
  </si>
  <si>
    <t>Y.4500.5: oneM2M management enablement (OMA)</t>
  </si>
  <si>
    <t>Y.4500.6: oneM2M management enablement (BBF)</t>
  </si>
  <si>
    <t>Y.4500.9: oneM2M – HTTP protocol binding</t>
  </si>
  <si>
    <t>Y.4500.10: oneM2M – MQTT protocol binding</t>
  </si>
  <si>
    <t>Y.4500.11: oneM2M – Common terminology</t>
  </si>
  <si>
    <t>Y.4500.12: oneM2M base ontology</t>
  </si>
  <si>
    <t>Y.4500.14: oneM2M – LwM2M interworking</t>
  </si>
  <si>
    <t>Y.4500.15: oneM2M – Testing framework</t>
  </si>
  <si>
    <t>Y.4500.20: oneM2M – WebSocket protocol binding</t>
  </si>
  <si>
    <t>Y.4500.23: oneM2M – Home appliances information model and mapping</t>
  </si>
  <si>
    <t>Y.4500.22: oneM2M – Field device configuration</t>
  </si>
  <si>
    <t>TS 0008 - CoAP Protocol Binding, V1.0.1</t>
  </si>
  <si>
    <t>Release 2A ratified at TP34**</t>
  </si>
  <si>
    <t>Release 1 ratified at TP15.1</t>
  </si>
  <si>
    <t>TS 0001 - Functional Architecture, V1.6.1</t>
  </si>
  <si>
    <t>TS 0002 - Requirements, V1.0.1</t>
  </si>
  <si>
    <t>TS 0003 - Security Solutions, V1.0.1</t>
  </si>
  <si>
    <t>TS 0004 - Service Layer Core Protocol, V1.0.1</t>
  </si>
  <si>
    <t>TS 0005 - Management enablement (OMA), V1.0.1</t>
  </si>
  <si>
    <t>TS 0006 - Management enablement (BBF), V1.0.1</t>
  </si>
  <si>
    <t>TS 0009 - HTTP Protocol Binding, V1.0.1</t>
  </si>
  <si>
    <t>TS 0010 - MQTT Protocol Binding, V1.0.1</t>
  </si>
  <si>
    <t>TS 0011 – Common Terminology, V1.2.1</t>
  </si>
  <si>
    <t>Input TP#36:
- update with latest WI status
- updated the registers :active Wis, TSs, TRs, ADMs, added release ratifications and corresponding transpositions to partner type 1 and ITU-T, Timeline, Progress, Progress testing..</t>
  </si>
  <si>
    <t>V36.1.0</t>
  </si>
  <si>
    <t>update with latest WI status
updated the registers :active Wis, TSs, TRs, ADMs, added release ratifications and corresponding transpositions to partner type 1 and ITU-T, Timeline, Progress, Progress testing.</t>
  </si>
  <si>
    <t>Editor:  Xu Li (Convida)</t>
  </si>
  <si>
    <t>Change of Rapporteur TP36.1</t>
  </si>
  <si>
    <t>v0.3.0</t>
  </si>
  <si>
    <t>V36.2.0</t>
  </si>
  <si>
    <t>update with latest WI status
updated the registers : active Wis, TSs, TRs, ADMs.</t>
  </si>
  <si>
    <t>v4.3.0</t>
  </si>
  <si>
    <t>with V0.1.1 TS renamed to Interworking Framework</t>
  </si>
  <si>
    <r>
      <rPr>
        <strike/>
        <sz val="11"/>
        <color rgb="FFFF0000"/>
        <rFont val="맑은 고딕"/>
        <family val="2"/>
        <scheme val="minor"/>
      </rPr>
      <t>Proximal IoT</t>
    </r>
    <r>
      <rPr>
        <sz val="11"/>
        <color rgb="FFFF0000"/>
        <rFont val="맑은 고딕"/>
        <family val="2"/>
        <scheme val="minor"/>
      </rPr>
      <t xml:space="preserve"> Interworking Framework</t>
    </r>
  </si>
  <si>
    <t>V36.4.0</t>
  </si>
  <si>
    <t>Name changed with v3.0.0 to OCF Interworking</t>
  </si>
  <si>
    <t>OCF Interworking</t>
  </si>
  <si>
    <t>V37.0.0</t>
  </si>
  <si>
    <r>
      <t xml:space="preserve">Rapporteur: Shingo Fujimoto, FUJITSU. </t>
    </r>
    <r>
      <rPr>
        <sz val="8"/>
        <color rgb="FFFF0000"/>
        <rFont val="Arial"/>
        <family val="2"/>
      </rPr>
      <t>Closed @ TP#37</t>
    </r>
  </si>
  <si>
    <r>
      <t xml:space="preserve">Rapporteur: Martin MIAO, KETI; </t>
    </r>
    <r>
      <rPr>
        <sz val="8"/>
        <rFont val="Arial"/>
        <family val="2"/>
      </rPr>
      <t>rapporteur and approval date updated TP26.</t>
    </r>
    <r>
      <rPr>
        <sz val="8"/>
        <color rgb="FFFF0000"/>
        <rFont val="Arial"/>
        <family val="2"/>
      </rPr>
      <t xml:space="preserve"> WI closed at TP#32</t>
    </r>
  </si>
  <si>
    <r>
      <t xml:space="preserve">Rapporteurs: Qiuting Li, ZTE &amp; Jiaxin Yin, Huawei
</t>
    </r>
    <r>
      <rPr>
        <sz val="8"/>
        <rFont val="Arial"/>
        <family val="2"/>
      </rPr>
      <t xml:space="preserve">Freeze and approval milestone updated TP27. </t>
    </r>
    <r>
      <rPr>
        <sz val="8"/>
        <color rgb="FFFF0000"/>
        <rFont val="Arial"/>
        <family val="2"/>
      </rPr>
      <t>WI closed at TP#32</t>
    </r>
  </si>
  <si>
    <r>
      <t xml:space="preserve">Rapporteur: Jiaxin Yin (Huawei Technologies Co.,Ltd.); </t>
    </r>
    <r>
      <rPr>
        <sz val="8"/>
        <color rgb="FFFF0000"/>
        <rFont val="Arial"/>
        <family val="2"/>
      </rPr>
      <t>updated at TP29. Closed @ TP#37</t>
    </r>
  </si>
  <si>
    <r>
      <rPr>
        <sz val="8"/>
        <color rgb="FFFF0000"/>
        <rFont val="Arial"/>
        <family val="2"/>
      </rPr>
      <t>Closed @ TP#3</t>
    </r>
    <r>
      <rPr>
        <sz val="8"/>
        <color theme="1"/>
        <rFont val="Arial"/>
        <family val="2"/>
      </rPr>
      <t>7</t>
    </r>
  </si>
  <si>
    <r>
      <t>Rapporteur: Wolfgang Granzow, Qualcomm, wgranzow@qti.qualcomm.com ; Phil Hawkes, Qualcomm, phawkes@qti.qualcomm.com;
TEF… Trust Enabling Function;</t>
    </r>
    <r>
      <rPr>
        <sz val="8"/>
        <rFont val="Arial"/>
        <family val="2"/>
      </rPr>
      <t xml:space="preserve"> schedule update TP29. </t>
    </r>
    <r>
      <rPr>
        <sz val="8"/>
        <color rgb="FFFF0000"/>
        <rFont val="Arial"/>
        <family val="2"/>
      </rPr>
      <t>Closed @ TP#37</t>
    </r>
  </si>
  <si>
    <r>
      <t>Rapporteur: Wei Zhou, Datang (CCSA).</t>
    </r>
    <r>
      <rPr>
        <sz val="8"/>
        <color rgb="FFFF0000"/>
        <rFont val="Arial"/>
        <family val="2"/>
      </rPr>
      <t>Closed @ TP#37</t>
    </r>
  </si>
  <si>
    <r>
      <t xml:space="preserve">Rapporteur: Dale Seed, InterDgital (Dale.Seed@InterDigital.com). </t>
    </r>
    <r>
      <rPr>
        <sz val="8"/>
        <color rgb="FFFF0000"/>
        <rFont val="Arial"/>
        <family val="2"/>
      </rPr>
      <t>Closed @ TP#37</t>
    </r>
  </si>
  <si>
    <r>
      <rPr>
        <sz val="8"/>
        <rFont val="Arial"/>
        <family val="2"/>
      </rPr>
      <t>WI Rapporteur:</t>
    </r>
    <r>
      <rPr>
        <i/>
        <sz val="8"/>
        <rFont val="Arial"/>
        <family val="2"/>
      </rPr>
      <t xml:space="preserve"> Change of WI Rapportuer at TP31:</t>
    </r>
    <r>
      <rPr>
        <sz val="8"/>
        <rFont val="Arial"/>
        <family val="2"/>
      </rPr>
      <t xml:space="preserve"> Joerg Swetina, NEC, (joerg.swetina@neclab.eu); Editor (TS Ontology based Interworking): Jaeho Lee (Pineone). Change of both WI name and TS-0030 approved at TP31 </t>
    </r>
    <r>
      <rPr>
        <i/>
        <sz val="8"/>
        <rFont val="Arial"/>
        <family val="2"/>
      </rPr>
      <t>(see TP-2017-0276)</t>
    </r>
    <r>
      <rPr>
        <sz val="8"/>
        <rFont val="Arial"/>
        <family val="2"/>
      </rPr>
      <t>.</t>
    </r>
    <r>
      <rPr>
        <sz val="8"/>
        <color rgb="FFFF0000"/>
        <rFont val="Arial"/>
        <family val="2"/>
      </rPr>
      <t xml:space="preserve">Closed @ TP#37 </t>
    </r>
    <r>
      <rPr>
        <sz val="8"/>
        <color theme="1"/>
        <rFont val="Arial"/>
        <family val="2"/>
      </rPr>
      <t xml:space="preserve">
</t>
    </r>
  </si>
  <si>
    <r>
      <t>WI Rapporteur: Shelby Kiewel   (iconectiv).</t>
    </r>
    <r>
      <rPr>
        <sz val="8"/>
        <color rgb="FFFF0000"/>
        <rFont val="Arial"/>
        <family val="2"/>
      </rPr>
      <t xml:space="preserve"> Closed @ TP#37</t>
    </r>
  </si>
  <si>
    <r>
      <t>Rapporteur: Miao Jiang, Hitachi (China) Research &amp;Development Corporation (CCSA), miaojiang@hitachi.cn. Chengsui Lu, Hitachi (China) Research&amp;Development Corporation (CCSA), cslu@hitachi.cnn. (</t>
    </r>
    <r>
      <rPr>
        <sz val="8"/>
        <rFont val="Arial"/>
        <family val="2"/>
      </rPr>
      <t>changed at TP28)</t>
    </r>
    <r>
      <rPr>
        <sz val="8"/>
        <color theme="1"/>
        <rFont val="Arial"/>
        <family val="2"/>
      </rPr>
      <t xml:space="preserve"> </t>
    </r>
    <r>
      <rPr>
        <sz val="8"/>
        <color rgb="FFFF0000"/>
        <rFont val="Arial"/>
        <family val="2"/>
      </rPr>
      <t>Closed @ TP#37</t>
    </r>
  </si>
  <si>
    <r>
      <t xml:space="preserve">Study on </t>
    </r>
    <r>
      <rPr>
        <strike/>
        <sz val="8"/>
        <color rgb="FFFF0000"/>
        <rFont val="Arial"/>
        <family val="2"/>
      </rPr>
      <t>Disaster Alert</t>
    </r>
    <r>
      <rPr>
        <sz val="8"/>
        <color theme="1"/>
        <rFont val="Arial"/>
        <family val="2"/>
      </rPr>
      <t xml:space="preserve"> </t>
    </r>
    <r>
      <rPr>
        <sz val="8"/>
        <color rgb="FFFF0000"/>
        <rFont val="Arial"/>
        <family val="2"/>
      </rPr>
      <t>Public Warning</t>
    </r>
    <r>
      <rPr>
        <sz val="8"/>
        <color theme="1"/>
        <rFont val="Arial"/>
        <family val="2"/>
      </rPr>
      <t xml:space="preserve"> Service Enabler</t>
    </r>
  </si>
  <si>
    <t>WI-0089</t>
  </si>
  <si>
    <t xml:space="preserve">Getting started with oneM2M </t>
  </si>
  <si>
    <t>Convida, NTT, Deutsche Telekom, Huawei, Sensinov, KETI</t>
  </si>
  <si>
    <t>Getting started with oneM2M</t>
  </si>
  <si>
    <t>WG 2 (all WG)</t>
  </si>
  <si>
    <t xml:space="preserve">WI Rapporteur: SeungMyeong Jeong, KETI
Laurent Velez, ETSI, laurent.velez@etsi.org
</t>
  </si>
  <si>
    <r>
      <t xml:space="preserve">WI Rapporteur: Kei Harada (NTT): </t>
    </r>
    <r>
      <rPr>
        <sz val="8"/>
        <color rgb="FFFF0000"/>
        <rFont val="Arial"/>
        <family val="2"/>
      </rPr>
      <t>Schedule updated @TP37</t>
    </r>
  </si>
  <si>
    <t>V1.0.1</t>
  </si>
  <si>
    <t>Rel-1 &amp; 2 &amp; 3 Maintenance</t>
  </si>
  <si>
    <r>
      <t xml:space="preserve">n.a. </t>
    </r>
    <r>
      <rPr>
        <sz val="8"/>
        <color rgb="FFFF0000"/>
        <rFont val="Arial"/>
        <family val="2"/>
      </rPr>
      <t>incl. maintenance for R3 - update @TP37</t>
    </r>
  </si>
  <si>
    <r>
      <t xml:space="preserve">Deutsche Telekom, KDDI, </t>
    </r>
    <r>
      <rPr>
        <strike/>
        <sz val="8"/>
        <color rgb="FFFF0000"/>
        <rFont val="Arial"/>
        <family val="2"/>
      </rPr>
      <t>LGE, Sierra Wireless,</t>
    </r>
    <r>
      <rPr>
        <sz val="8"/>
        <color theme="1"/>
        <rFont val="Arial"/>
        <family val="2"/>
      </rPr>
      <t xml:space="preserve"> AT&amp;T, KETI, Huawei, ZTE, </t>
    </r>
    <r>
      <rPr>
        <sz val="8"/>
        <color rgb="FFFF0000"/>
        <rFont val="Arial"/>
        <family val="2"/>
      </rPr>
      <t>Qualcomm</t>
    </r>
  </si>
  <si>
    <t>CRs  R1&amp;R2&amp;R3 TSs</t>
  </si>
  <si>
    <r>
      <t xml:space="preserve">Maintenance CRs to oneM2M </t>
    </r>
    <r>
      <rPr>
        <sz val="8"/>
        <color rgb="FFFF0000"/>
        <rFont val="Arial"/>
        <family val="2"/>
      </rPr>
      <t>Release 1, 2 and 3 Specifications</t>
    </r>
    <r>
      <rPr>
        <sz val="8"/>
        <color theme="1"/>
        <rFont val="Arial"/>
        <family val="2"/>
      </rPr>
      <t xml:space="preserve"> (</t>
    </r>
    <r>
      <rPr>
        <sz val="8"/>
        <color rgb="FFFF0000"/>
        <rFont val="Arial"/>
        <family val="2"/>
      </rPr>
      <t>REL1&amp;2&amp;3_MNT</t>
    </r>
    <r>
      <rPr>
        <sz val="8"/>
        <color theme="1"/>
        <rFont val="Arial"/>
        <family val="2"/>
      </rPr>
      <t>)</t>
    </r>
  </si>
  <si>
    <t>WI-0090</t>
  </si>
  <si>
    <t xml:space="preserve">oneM2M and Zigbee interworking </t>
  </si>
  <si>
    <t xml:space="preserve">Nokia, Convida, Huawei, Orange, KETI, Qualcomm, Sensinov, DT </t>
  </si>
  <si>
    <t xml:space="preserve">WI Rapporteur: Omar Elloumi, Nokia
</t>
  </si>
  <si>
    <t xml:space="preserve">oneM2M and Zigbee Interworking </t>
  </si>
  <si>
    <t>TS-00xy</t>
  </si>
  <si>
    <t>oneM2M functional Architecture</t>
  </si>
  <si>
    <t>WI-0091</t>
  </si>
  <si>
    <t>Hyundai Motors, Convida, KETI, Huawei, SyncTechno</t>
  </si>
  <si>
    <t>oneM2M Services and Platforms Discovery</t>
  </si>
  <si>
    <t>oneM2M requirements</t>
  </si>
  <si>
    <t>oneM2M service layer protocol</t>
  </si>
  <si>
    <t>WI-0092</t>
  </si>
  <si>
    <t>Railway Domain Enablement (RAILDE)</t>
  </si>
  <si>
    <t>Railway Domain Enablement</t>
  </si>
  <si>
    <t>SDT based Information Model and Mapping for Vertical Industries</t>
  </si>
  <si>
    <t>V4.0.0</t>
  </si>
  <si>
    <t xml:space="preserve">v2.14.0 </t>
  </si>
  <si>
    <t>Technical Specifications</t>
  </si>
  <si>
    <t>Technical Specifications and Reports as defined in R2A control document   ADM-0012 Release 2A Control Document V2.1.0</t>
  </si>
  <si>
    <t>Technical Specifications and Reports as defined in R2 control document   ADM-0011 Release 2 Control Document V2.0.0</t>
  </si>
  <si>
    <t>Partner transpositions</t>
  </si>
  <si>
    <t>TS-0001 Functional Architecture</t>
  </si>
  <si>
    <t>TS-0002 Requirements</t>
  </si>
  <si>
    <t>TS-0003 Security Solutions</t>
  </si>
  <si>
    <t>TS-0004 Service Layer Core Protocol</t>
  </si>
  <si>
    <t>TS-0005 Management Enablement (OMA)</t>
  </si>
  <si>
    <t>TS-0006 Management enablement (BBF)</t>
  </si>
  <si>
    <t>TS-0007 Service Components</t>
  </si>
  <si>
    <t>TS-0008 CoAP Protocol Binding</t>
  </si>
  <si>
    <t>TS-0009 HTTP Protocol Binding</t>
  </si>
  <si>
    <t>TS-0010 MQTT protocol binding</t>
  </si>
  <si>
    <t>TS-0011 Common Terminology</t>
  </si>
  <si>
    <t>TS-0012 Base Ontology</t>
  </si>
  <si>
    <t>TS-0013 Interoperability Testing</t>
  </si>
  <si>
    <t>TS-0014 LWM2M Interworking</t>
  </si>
  <si>
    <t>TS-0015 Testing Framework</t>
  </si>
  <si>
    <t>TS-0016 Secure Environment Abstraction</t>
  </si>
  <si>
    <t>TS-0017 Implementation Conformance Statements</t>
  </si>
  <si>
    <t>TS-0018 Test Suite Structure and Test Purposes</t>
  </si>
  <si>
    <t>TS-0019 Abstract Test Suite &amp; implementation eXtra Information for Test</t>
  </si>
  <si>
    <t>TS-0020 WebSocket Protocol Binding</t>
  </si>
  <si>
    <t>TS-0021 oneM2M and AllJoyn Interworking</t>
  </si>
  <si>
    <t>TS-0022 Field Device Configuration</t>
  </si>
  <si>
    <t>TS-0024 OCF Interworking</t>
  </si>
  <si>
    <t>TS-0025 Product Profiles</t>
  </si>
  <si>
    <t>TS-0026 3GPP Interworking*</t>
  </si>
  <si>
    <t>TS-0027 Security Implementation Conformance Statements</t>
  </si>
  <si>
    <t>TS-0028 Security Test Suite Structure and Test Purposes</t>
  </si>
  <si>
    <t>TS-0029 Security Abstract Test Suite and Implementation eXtra Information for Test</t>
  </si>
  <si>
    <t>TS-0030 Ontology based Interworking</t>
  </si>
  <si>
    <t>TS-0031 Feature Catalogue</t>
  </si>
  <si>
    <t>TS-0032 MAF and MEF Interface Specification</t>
  </si>
  <si>
    <t>TS-0033 Interworking Framework</t>
  </si>
  <si>
    <t>TS-0034 Semantics Support</t>
  </si>
  <si>
    <t>TS-0035 OSGi Interworking</t>
  </si>
  <si>
    <t>TS-0036 Advanced Vehicular Domain Enablement</t>
  </si>
  <si>
    <t>Technical Reports as defined in R2A control document   ADM-0012 Release 2A Control Document V2.1.0</t>
  </si>
  <si>
    <t>Register - Ratified Releases and transpositions</t>
  </si>
  <si>
    <t>Y.4500.8: oneM2M – CoAP protocol binding [=&gt; v1.0.1]</t>
  </si>
  <si>
    <t>Y.4500.13: oneM2M – Interoperability testing [=&gt; v1.0.0]</t>
  </si>
  <si>
    <r>
      <t xml:space="preserve">Technical Specifications as defined in </t>
    </r>
    <r>
      <rPr>
        <sz val="12"/>
        <color theme="0"/>
        <rFont val="맑은 고딕"/>
        <family val="2"/>
        <scheme val="minor"/>
      </rPr>
      <t>ADM-0008 Release 1 Control Document V1.0.0</t>
    </r>
  </si>
  <si>
    <t>TR 0016 - Study of Authorization Architecture for Supporting Heterogeneous Access Control Policies</t>
  </si>
  <si>
    <t>TR-0008 Security</t>
  </si>
  <si>
    <t>TR 0007 - Study of Abstraction and Semantics Enablements</t>
  </si>
  <si>
    <t>TR-0001 Use Cases Collection</t>
  </si>
  <si>
    <t>TR 0017 - Home Domain Abstract Information Model</t>
  </si>
  <si>
    <t>TR-0018 Industrial Domain Enablement</t>
  </si>
  <si>
    <t>TR 0019 - Dynamic Authorization for IoT</t>
  </si>
  <si>
    <t>TR 0022 - Continuation &amp; integration of HGI Smart Home activities</t>
  </si>
  <si>
    <t>TR-0025 Application developer guide</t>
  </si>
  <si>
    <t>TR-0034 CoAP binding and long polling for temperature monitoring</t>
  </si>
  <si>
    <t>TR-0035 Device management use case</t>
  </si>
  <si>
    <t>TR-0037 Smart farm example using MQTT binding</t>
  </si>
  <si>
    <t>TR-0039 Developer guide-SDT-based implementation</t>
  </si>
  <si>
    <t>TR-0045 Implementing semantics</t>
  </si>
  <si>
    <t>Technical Specifications ratified @TP 22</t>
  </si>
  <si>
    <t>Editor: Kenichi YAMAMOTO (KDDI Corporation),Catalina Mladin (Convida Wireless), Victor Kueh (Huawei Technologies)</t>
  </si>
  <si>
    <t>Rapporteur: Kenichi YAMAMOTO (KDDI Corporation), Catalina Mladin (Convida Wireless)</t>
  </si>
  <si>
    <t>TS 0001 - Functional Architecture, V1.13.1</t>
  </si>
  <si>
    <t>TS 0003 - Security Solutions, V1.4.2</t>
  </si>
  <si>
    <t>TS 0004 - Service Layer Core Protocol, V1.6.0</t>
  </si>
  <si>
    <t>TS 0005 - Management enablement (OMA), V1.4.1</t>
  </si>
  <si>
    <t>TS 0006 - Management enablement (BBF), V1.1.4</t>
  </si>
  <si>
    <t>TS 0008 - CoAP Protocol Binding, V1.3.2</t>
  </si>
  <si>
    <t>TS 0009 - HTTP Protocol Binding, V1.5.1</t>
  </si>
  <si>
    <t>TS 0010 - MQTT Protocol Binding, V1.5.1</t>
  </si>
  <si>
    <t xml:space="preserve">TS 0013 - Interoperability testing, V1.0.0  </t>
  </si>
  <si>
    <t>Partner Transpositions</t>
  </si>
  <si>
    <t xml:space="preserve">TS 118 101 V1.1.0 </t>
  </si>
  <si>
    <t>TTAT.MM-TS.0001 v1.13.1</t>
  </si>
  <si>
    <t> TS-M2M-0001v1.13.1</t>
  </si>
  <si>
    <t>TTAT.MM-TS.0003 v1.4.2</t>
  </si>
  <si>
    <t> TS-M2M-0003v1.4.2</t>
  </si>
  <si>
    <t>TS 118 103 V1.1.0</t>
  </si>
  <si>
    <t>TTAT.MM-TS.0004 v1.6.0</t>
  </si>
  <si>
    <t> TS-M2M-0004v1.6.0</t>
  </si>
  <si>
    <t>TS 118 104 V1.1.0</t>
  </si>
  <si>
    <t>TTAT.MM-TS.0005 v1.4.1</t>
  </si>
  <si>
    <t>TS-M2M-0005v1.4.1</t>
  </si>
  <si>
    <t>TS 118 105 V1.1.0</t>
  </si>
  <si>
    <t>TTAT.MM-TS.0006 v1.1.4</t>
  </si>
  <si>
    <t>TS-M2M-0006v1.1.4</t>
  </si>
  <si>
    <t>TS 118 106 V1.1.0</t>
  </si>
  <si>
    <t>TS 118 108 V1.1.0</t>
  </si>
  <si>
    <t>TTAT.MM-TS.0008 v1.3.2</t>
  </si>
  <si>
    <t>TS-M2M-0008v1.3.2</t>
  </si>
  <si>
    <t>TS 118 109 V1.1.0</t>
  </si>
  <si>
    <t>TTAT.MM-TS.0009 v1.5.1</t>
  </si>
  <si>
    <t> TS-M2M-0009v1.5.1</t>
  </si>
  <si>
    <t>TTAT.MM-TS.0010 v1.5.1</t>
  </si>
  <si>
    <t> TS-M2M-0010v1.5.1</t>
  </si>
  <si>
    <t>TS 118 110 V1.1.0</t>
  </si>
  <si>
    <t>TTAT.MM-TS.0013 v1.0.0</t>
  </si>
  <si>
    <t>TS-M2M-0013v1.0.0</t>
  </si>
  <si>
    <t>TS 118 113 V1.0.0</t>
  </si>
  <si>
    <t>TR 118 525 V1.0.0</t>
  </si>
  <si>
    <t>TTAT.MM-TR.0025 v1.0.0</t>
  </si>
  <si>
    <t>TR-M2M-0025v1.0.0</t>
  </si>
  <si>
    <t>ATIS.oneM2M.TS0001V161-2015</t>
  </si>
  <si>
    <t>TIA</t>
  </si>
  <si>
    <t>TS 118 101 V1.0.0</t>
  </si>
  <si>
    <t>TIA-5022.001</t>
  </si>
  <si>
    <t>TTAT.MM-TS.0001 v1.6.1</t>
  </si>
  <si>
    <t>TS-M2M-0001v1.6.1</t>
  </si>
  <si>
    <t>TS 118 102 V1.0.0</t>
  </si>
  <si>
    <t>TIA-5022.002</t>
  </si>
  <si>
    <t>ATIS.oneM2M.TS0002V101-2015</t>
  </si>
  <si>
    <t>TTAT.MM-TS.0002 v1.0.1</t>
  </si>
  <si>
    <t> TS-M2M-0002v1.0.1</t>
  </si>
  <si>
    <t>TTAT.MM-TS.0003 v1.0.1 </t>
  </si>
  <si>
    <t> TS-M2M-0003v1.0.1</t>
  </si>
  <si>
    <t>ATIS.oneM2M.TS0003V101-2015</t>
  </si>
  <si>
    <t>TS 118 103 V1.0.0</t>
  </si>
  <si>
    <t>TIA-5022.003</t>
  </si>
  <si>
    <t>ATIS.oneM2M.TS0004V101-2015</t>
  </si>
  <si>
    <t>TS 118 104 V1.0.0</t>
  </si>
  <si>
    <t>TIA-5022.004</t>
  </si>
  <si>
    <t>TTAT.MM-TS.0004 v1.0.1</t>
  </si>
  <si>
    <t> TS-M2M-0004v1.0.1</t>
  </si>
  <si>
    <t>ATIS.oneM2M.TS0005V101-2015</t>
  </si>
  <si>
    <t>TS 118 105 V1.0.0</t>
  </si>
  <si>
    <t>TIA-5022.005</t>
  </si>
  <si>
    <t>TTAT.MM-TS.0005 v1.0.1</t>
  </si>
  <si>
    <t> TS-M2M-0005v1.0.1</t>
  </si>
  <si>
    <t>ATIS.oneM2M.TS0006V101-2015</t>
  </si>
  <si>
    <t>TS 118 106 V1.0.0</t>
  </si>
  <si>
    <t>TIA-5022.006</t>
  </si>
  <si>
    <t>TTAT.MM-TS.0006 v1.0.1 </t>
  </si>
  <si>
    <t> TS-M2M-0006v1.0.1</t>
  </si>
  <si>
    <t>ATIS.oneM2M.TS0008V101-2015</t>
  </si>
  <si>
    <t>TS 118 108 V1.0.0</t>
  </si>
  <si>
    <t>TIA-5022.008</t>
  </si>
  <si>
    <t>TTAT.MM-TS.0008 v1.0.1</t>
  </si>
  <si>
    <t> TS-M2M-0008v1.0.1</t>
  </si>
  <si>
    <t>ATIS.oneM2M.TS0009V101-2015</t>
  </si>
  <si>
    <t>TS 118 109 V1.0.0</t>
  </si>
  <si>
    <t>TIA-5022.009</t>
  </si>
  <si>
    <t>TTAT.MM-TS.0009 v1.0.1</t>
  </si>
  <si>
    <t> TS-M2M-0009v1.0.1</t>
  </si>
  <si>
    <t>ATIS.oneM2M.TS0010V101-2015</t>
  </si>
  <si>
    <t>TS 118 110 V1.0.0</t>
  </si>
  <si>
    <t>TIA-5022.010</t>
  </si>
  <si>
    <t>TTAT.MM-TS.0010 v1.0.1</t>
  </si>
  <si>
    <t> TS-M2M-0010v1.0.1</t>
  </si>
  <si>
    <t>ATIS.oneM2M.TS0011V121-2015</t>
  </si>
  <si>
    <t>TS 118 111 V1.0.0</t>
  </si>
  <si>
    <t>TIA-5022.0011</t>
  </si>
  <si>
    <t>TTAT.MM-TS.0011 v1.2.1</t>
  </si>
  <si>
    <t> TS-M2M-0011v1.2.1</t>
  </si>
  <si>
    <t>TR-0025 - Application Developer Guide, V1.0.0</t>
  </si>
  <si>
    <r>
      <rPr>
        <b/>
        <sz val="11"/>
        <color theme="1"/>
        <rFont val="맑은 고딕"/>
        <family val="2"/>
        <scheme val="minor"/>
      </rPr>
      <t>Content:</t>
    </r>
    <r>
      <rPr>
        <sz val="11"/>
        <color theme="1"/>
        <rFont val="맑은 고딕"/>
        <family val="2"/>
        <scheme val="minor"/>
      </rPr>
      <t xml:space="preserve"> This register lists all Technical Specifications and Technical Reports and shows all ratified releases as well as the transpositions by the Partner Type 1 and the ITU-T SG.  **For the latest status of partner transpositions see http://onem2m.org/technical/partner-transpositions</t>
    </r>
  </si>
  <si>
    <t>published oneM2M specs as ITU-T are known as Y.4500.x series and can be consulted under this link: https://www.itu.int/rec/T-REC-Y/en</t>
  </si>
  <si>
    <t>Release 1 ratified @ TP22</t>
  </si>
  <si>
    <t>TR-0002 Architecture Analysis - Part 1: Analysis of architectures proposed for consideration by oneM2M</t>
  </si>
  <si>
    <t>TR-0003 Architecture Analysis - Part 2: Study for the merging of architectures proposed for consideration by oneM2M</t>
  </si>
  <si>
    <t>TR-0006 Study of Management Capability Enablement Technologies for Consideration by oneM2M</t>
  </si>
  <si>
    <t>TR-0009 Protocol Analysis</t>
  </si>
  <si>
    <t>Technical Reports</t>
  </si>
  <si>
    <t xml:space="preserve">Technical Reports ratified later than @TP15.1 </t>
  </si>
  <si>
    <t>TR-0001 Use Cases Collection, V0.0.5</t>
  </si>
  <si>
    <t>TR-0002 Architecture Analysis - Part 1: Analysis of architectures proposed for consideration by oneM2M, V0.2.0</t>
  </si>
  <si>
    <t>TR-0003 Architecture Analysis - Part 2: Study for the merging of architectures proposed for consideration by oneM2M, V0.5.0</t>
  </si>
  <si>
    <t>TR-0006 Study of Management Capability Enablement Technologies for Consideration by oneM2M, V0.5.1</t>
  </si>
  <si>
    <t>TR-0007 Study of Abstraction and Semantics Enablements, V1.0.0</t>
  </si>
  <si>
    <t>TR-0008 Analysis of Security Solutions for the oneM2M System, V1.0.0</t>
  </si>
  <si>
    <t>TR-0009 Protocol Analysis, V0.7.0</t>
  </si>
  <si>
    <t>TTAT.MM-TR.0001 v0.0.5</t>
  </si>
  <si>
    <t>TR-M2M-0001 v0.0.5</t>
  </si>
  <si>
    <t>TTAT.MM-TR.0002 v0.2.0</t>
  </si>
  <si>
    <t>TR-M2M-0002 v0.2.0</t>
  </si>
  <si>
    <t>TTAT.MM-TR.0003 v0.5.0</t>
  </si>
  <si>
    <t>TR-M2M-0003 v0.5.0</t>
  </si>
  <si>
    <t>TTAT.MM-TR.0006 v0.5.1</t>
  </si>
  <si>
    <t>TR-M2M-0006 v0.5.1</t>
  </si>
  <si>
    <t>TTAT.MM-TR.0007 v1.0.0</t>
  </si>
  <si>
    <t>TR-M2M-0007 v1.0.0</t>
  </si>
  <si>
    <t>TTAT.MM-TR.0008 v1.0.0</t>
  </si>
  <si>
    <t>TR-M2M-0008 v1.0.0</t>
  </si>
  <si>
    <t>TTAT.MM-TR.0009 v0.7.0</t>
  </si>
  <si>
    <t>TR-M2M-0009 v0.7.0</t>
  </si>
  <si>
    <t>TR 118 508 V1.0.0</t>
  </si>
  <si>
    <t>TR 118 506 V1.0.0</t>
  </si>
  <si>
    <t>TR 118 503 V1.0.0</t>
  </si>
  <si>
    <t>TR 118 502 V1.0.0</t>
  </si>
  <si>
    <t>TR 118 501 V1.0.0</t>
  </si>
  <si>
    <t>Input TP#37:
- update with latest WI status
- updated the registers :active Wis, TSs, TRs, ADMs,  Timeline, Progress, Progress testing. Added new register for ratified releases and transpositions of TSs and TRs. Removed registers</t>
  </si>
  <si>
    <t>TS-M2M-0001v2.18.1</t>
  </si>
  <si>
    <t>TS-M2M-0002v2.10.2</t>
  </si>
  <si>
    <t>TS-M2M-0003v2.12.1</t>
  </si>
  <si>
    <t>TS-M2M-0004v2.16.1</t>
  </si>
  <si>
    <t>TS-M2M-0005v2.0.2</t>
  </si>
  <si>
    <t>TS-M2M-0007v2.0.2</t>
  </si>
  <si>
    <t>TS-M2M-0008v2.6.1</t>
  </si>
  <si>
    <t>TS-M2M-0009v.2.13.1</t>
  </si>
  <si>
    <t>TS-M2M-0010v2.7.1</t>
  </si>
  <si>
    <t>TS-M2M-0011v2.8.1</t>
  </si>
  <si>
    <t>TS-M2M-0012v2.2.2</t>
  </si>
  <si>
    <t>TS-M2M-0013v2.3.2</t>
  </si>
  <si>
    <t>TS-M2M-0014v2.0.1</t>
  </si>
  <si>
    <t>TS-M2M-0015v2.0.1</t>
  </si>
  <si>
    <t>TS-M2M-0006v2.2.1　</t>
  </si>
  <si>
    <t>TS-M2M-0020v2.1.2</t>
  </si>
  <si>
    <t>TS-M2M-0021v2.0.1</t>
  </si>
  <si>
    <t>TS-M2M-0022v2.3.1</t>
  </si>
  <si>
    <t>TS-M2M-0023v2.0.2</t>
  </si>
  <si>
    <t>TS-M2M-0024v2.0.2</t>
  </si>
  <si>
    <t>TS-M2M-0025v2.0.0</t>
  </si>
  <si>
    <t>TS-M2M-0032v2.1.0</t>
  </si>
  <si>
    <t>TR-M2M-0001v2.4.2</t>
  </si>
  <si>
    <t>TR-M2M-0008v2.0.1</t>
  </si>
  <si>
    <t>TR-M2M-0018v2.5.2</t>
  </si>
  <si>
    <t>TR-M2M-0025v2.0.2</t>
  </si>
  <si>
    <t>TR-M2M-0034v2.0.0</t>
  </si>
  <si>
    <t>TR-M2M-0035v2.0.0</t>
  </si>
  <si>
    <t>TR-M2M-0037v2.0.0</t>
  </si>
  <si>
    <t>TR-M2M-0039v2.0.0</t>
  </si>
  <si>
    <t>TR-M2M-0045v2.0.0</t>
  </si>
  <si>
    <t>Kiran Vedula, Samsung; Josef Blanz, Qualcomm</t>
  </si>
  <si>
    <t>Xubei (Echo), Huawei;  James Hu, AT&amp;T</t>
  </si>
  <si>
    <t xml:space="preserve"> SeungMyeong JEONG, KETI</t>
  </si>
  <si>
    <r>
      <t xml:space="preserve">new Rapporteur TP33; </t>
    </r>
    <r>
      <rPr>
        <sz val="8"/>
        <color rgb="FFFF0000"/>
        <rFont val="Arial"/>
        <family val="2"/>
      </rPr>
      <t xml:space="preserve">Name change with V4.0.0 Version from earlier "Home Appliances  Information Model and Mapping"  </t>
    </r>
  </si>
  <si>
    <t>V37.1.0</t>
  </si>
  <si>
    <t>Andreas Kraft (Deutsche Telekom); Pawel Strzemecki (ORANGE),</t>
  </si>
  <si>
    <r>
      <t xml:space="preserve">Kenichi Yamamoto, KDDI, Catalina Mladin (Convida Wireless), Victor Kueh (Huawei Technologies); </t>
    </r>
    <r>
      <rPr>
        <sz val="10"/>
        <color rgb="FFFF0000"/>
        <rFont val="맑은 고딕"/>
        <family val="2"/>
        <scheme val="minor"/>
      </rPr>
      <t>Adjusted list of rapporteurs in V37.1.0</t>
    </r>
  </si>
  <si>
    <r>
      <rPr>
        <sz val="8"/>
        <rFont val="Arial"/>
        <family val="2"/>
      </rPr>
      <t>renamed at TP33</t>
    </r>
    <r>
      <rPr>
        <sz val="8"/>
        <color rgb="FFFF0000"/>
        <rFont val="Arial"/>
        <family val="2"/>
      </rPr>
      <t>;</t>
    </r>
    <r>
      <rPr>
        <sz val="8"/>
        <rFont val="Arial"/>
        <family val="2"/>
      </rPr>
      <t xml:space="preserve"> At TP34:TS-0031 was approved atTP34. After successful editHelp check it will be ratified as TS-0031 V2.0.0 (either via email approval or at TP35 opening) and added to Release 2A. Revised version of Release 2A Control Document will be approved. </t>
    </r>
    <r>
      <rPr>
        <sz val="8"/>
        <color rgb="FFFF0000"/>
        <rFont val="Arial"/>
        <family val="2"/>
      </rPr>
      <t>Change of Rapporteur (Nov 2018)</t>
    </r>
    <r>
      <rPr>
        <sz val="8"/>
        <rFont val="Arial"/>
        <family val="2"/>
      </rPr>
      <t xml:space="preserve"> </t>
    </r>
  </si>
  <si>
    <t>Bob Flynn (Bob.Flynn@InterDigital.com)</t>
  </si>
  <si>
    <t>V37.2.0</t>
  </si>
  <si>
    <t xml:space="preserve">TR-0057 </t>
  </si>
  <si>
    <t>Rapporteur:   Laurent VELEZ (ETSI)</t>
  </si>
  <si>
    <t>TR-0058</t>
  </si>
  <si>
    <t>TR-0059</t>
  </si>
  <si>
    <t>Services and Platforms Discovery</t>
  </si>
  <si>
    <t xml:space="preserve">Rapporteur: Andrew Min-gyu Han (Hansung University (TTA)) </t>
  </si>
  <si>
    <t xml:space="preserve">Rapporteur: JaeSeung Song (KETI) </t>
  </si>
  <si>
    <t>TR-0057</t>
  </si>
  <si>
    <r>
      <rPr>
        <strike/>
        <sz val="9"/>
        <color rgb="FFFF0000"/>
        <rFont val="맑은 고딕"/>
        <family val="2"/>
        <scheme val="minor"/>
      </rPr>
      <t>Jiaxin Yin, Huawei Technologies Co., Ltd.</t>
    </r>
    <r>
      <rPr>
        <sz val="9"/>
        <color rgb="FFFF0000"/>
        <rFont val="맑은 고딕"/>
        <family val="2"/>
        <scheme val="minor"/>
      </rPr>
      <t>,Keebum Kim, (TTA)</t>
    </r>
  </si>
  <si>
    <r>
      <t xml:space="preserve">renamed at TP33; TS-0025 to be added to R2A  -if applicable. </t>
    </r>
    <r>
      <rPr>
        <sz val="8"/>
        <color rgb="FFFF0000"/>
        <rFont val="Arial"/>
        <family val="2"/>
      </rPr>
      <t>Changed Rapporteur at TP38</t>
    </r>
  </si>
  <si>
    <t>WI closed @ TP38</t>
  </si>
  <si>
    <r>
      <t>Rapporteur: Jiaxin Yin, Huawei;</t>
    </r>
    <r>
      <rPr>
        <sz val="8"/>
        <rFont val="Arial"/>
        <family val="2"/>
      </rPr>
      <t xml:space="preserve"> update Approval date @TP32.</t>
    </r>
    <r>
      <rPr>
        <sz val="8"/>
        <color theme="1"/>
        <rFont val="Arial"/>
        <family val="2"/>
      </rPr>
      <t xml:space="preserve"> </t>
    </r>
    <r>
      <rPr>
        <sz val="8"/>
        <color rgb="FFFF0000"/>
        <rFont val="Arial"/>
        <family val="2"/>
      </rPr>
      <t>WI closed @ TP38</t>
    </r>
  </si>
  <si>
    <r>
      <t xml:space="preserve">Rapporteur: Josef Blanz, Qualcomm Inc. (TIA); </t>
    </r>
    <r>
      <rPr>
        <sz val="8"/>
        <rFont val="Arial"/>
        <family val="2"/>
      </rPr>
      <t xml:space="preserve">Updated schedule at TP30; Change of name of TS-0033 at TP31; as well as update of apporoval dates. </t>
    </r>
    <r>
      <rPr>
        <sz val="8"/>
        <color rgb="FFFF0000"/>
        <rFont val="Arial"/>
        <family val="2"/>
      </rPr>
      <t>WI closed @ TP38</t>
    </r>
  </si>
  <si>
    <t>CRs to TR-0026</t>
  </si>
  <si>
    <t>Enhancement on usecases, potential requiremetns, key issues and solutions.</t>
  </si>
  <si>
    <t>Enhancement on Functional Architecture</t>
  </si>
  <si>
    <t>TP#45</t>
  </si>
  <si>
    <r>
      <t xml:space="preserve">Computer Network Information Center, Chinese Academy of Sciences (CNIC);
Computer Network Information Center, Chinese Academy of Sciences Guangzhou sub-center (CNICG);
 China Academy of Telecommunication Research of MIIT; Hitachi; Datang, </t>
    </r>
    <r>
      <rPr>
        <sz val="8"/>
        <color rgb="FFFF0000"/>
        <rFont val="Arial"/>
        <family val="2"/>
      </rPr>
      <t>Convida Wireless</t>
    </r>
    <r>
      <rPr>
        <sz val="8"/>
        <color theme="1"/>
        <rFont val="Arial"/>
        <family val="2"/>
      </rPr>
      <t xml:space="preserve">
</t>
    </r>
  </si>
  <si>
    <r>
      <t xml:space="preserve">WI Rapporteur: Bo Yuan, Computer network information center, Chinese academy of sciences, yuanbo@cnic.cn (WG1)
Yuan Tao, Computer network information center, Chinese academy of sciences Guangzhou sub-center, taoyuan@cnicg.cn (WG2, WG3, WG4, WG5). </t>
    </r>
    <r>
      <rPr>
        <sz val="8"/>
        <rFont val="Arial"/>
        <family val="2"/>
      </rPr>
      <t xml:space="preserve">At TP33 Changed milestones for TR: change , freez and approval date. </t>
    </r>
    <r>
      <rPr>
        <sz val="8"/>
        <color rgb="FFFF0000"/>
        <rFont val="Arial"/>
        <family val="2"/>
      </rPr>
      <t>At TP38 added supporting company, changed name of WI and enhanced scope, updated schedule.</t>
    </r>
    <r>
      <rPr>
        <sz val="8"/>
        <color theme="1"/>
        <rFont val="Arial"/>
        <family val="2"/>
      </rPr>
      <t xml:space="preserve">
</t>
    </r>
  </si>
  <si>
    <r>
      <rPr>
        <sz val="11"/>
        <color rgb="FFFF0000"/>
        <rFont val="맑은 고딕"/>
        <family val="2"/>
        <scheme val="minor"/>
      </rPr>
      <t xml:space="preserve">Physical Object </t>
    </r>
    <r>
      <rPr>
        <sz val="11"/>
        <color theme="1"/>
        <rFont val="맑은 고딕"/>
        <family val="2"/>
        <scheme val="minor"/>
      </rPr>
      <t xml:space="preserve">Heterogeneous identification </t>
    </r>
    <r>
      <rPr>
        <sz val="11"/>
        <color rgb="FFFF0000"/>
        <rFont val="맑은 고딕"/>
        <family val="2"/>
        <scheme val="minor"/>
      </rPr>
      <t>and tracking</t>
    </r>
    <r>
      <rPr>
        <sz val="11"/>
        <color theme="1"/>
        <rFont val="맑은 고딕"/>
        <family val="2"/>
        <scheme val="minor"/>
      </rPr>
      <t xml:space="preserve"> service</t>
    </r>
    <r>
      <rPr>
        <sz val="11"/>
        <color rgb="FFFF0000"/>
        <rFont val="맑은 고딕"/>
        <family val="2"/>
        <scheme val="minor"/>
      </rPr>
      <t>s</t>
    </r>
    <r>
      <rPr>
        <sz val="11"/>
        <color theme="1"/>
        <rFont val="맑은 고딕"/>
        <family val="2"/>
        <scheme val="minor"/>
      </rPr>
      <t xml:space="preserve"> </t>
    </r>
    <r>
      <rPr>
        <strike/>
        <sz val="11"/>
        <color rgb="FFFF0000"/>
        <rFont val="맑은 고딕"/>
        <family val="2"/>
        <scheme val="minor"/>
      </rPr>
      <t>in oneM2M system</t>
    </r>
  </si>
  <si>
    <t>Physical object heterogeneous identification and tracking in oneM2M</t>
  </si>
  <si>
    <t>Public Warning Service Enabler</t>
  </si>
  <si>
    <t>WI-0093</t>
  </si>
  <si>
    <t>Action Triggering Enhancements</t>
  </si>
  <si>
    <t>KETI, Huawei Technologies Co., Ltd, Qualcomm, Convida Wireless, Sensinov</t>
  </si>
  <si>
    <t>New resource types, attributes or parameters definition to support action triggering</t>
  </si>
  <si>
    <t>Study of action triggering enhancements</t>
  </si>
  <si>
    <t>Technical Reports as defined in R2A control document   ADM-0017 Release 3 Control Document V3.1.1</t>
  </si>
  <si>
    <t>TR-0001 Use Cases Collection, V3.4.2</t>
  </si>
  <si>
    <t>V38.0.0</t>
  </si>
  <si>
    <t>Input TP#38:
- update with latest WI status
- updated the registers :active Wis, TSs, TRs, ADMs,  Timeline, Progress, Progress testing. Added new register for ratified releases and transpositions of TSs and TRs. Removed registers</t>
  </si>
  <si>
    <t>TR-0026 Vehicular Domain Enablement, V 3.0.1</t>
  </si>
  <si>
    <t>TR-0026 Vehicular Domain Enablement</t>
  </si>
  <si>
    <t>TR-0033 Study on Enhanced Semantic Enablement</t>
  </si>
  <si>
    <t>TR-0033 Study on Enhanced Semantic Enablement, V 3.0.0</t>
  </si>
  <si>
    <t>TS 0003 - Security Solutions, V3.10.2</t>
  </si>
  <si>
    <t>TS 0002 - Requirements, V3.1.2</t>
  </si>
  <si>
    <t>TS 0001 - Functional Architecture, V3.13.2</t>
  </si>
  <si>
    <t>TS 0004 - Service Layer Core Protocol, V3.11.0</t>
  </si>
  <si>
    <t>TS-0005 Management Enablement (OMA), V3.4.2</t>
  </si>
  <si>
    <t>TS-0006 Management enablement (BBF), 3.6.2</t>
  </si>
  <si>
    <t>TS-0008 CoAP Protocol Binding, V3.3.1</t>
  </si>
  <si>
    <t>TS-0009 HTTP Protocol Binding, V3.2.0</t>
  </si>
  <si>
    <t>TS-0010 MQTT protocol binding, V3.0.2</t>
  </si>
  <si>
    <t>TS-0011 Common Terminology, V3.0.2</t>
  </si>
  <si>
    <t>TS-0012 Base Ontology, V3.7.3</t>
  </si>
  <si>
    <t>TS-0014 LWM2M Interworking, V3.1.1</t>
  </si>
  <si>
    <t>TS-0016 – Secure Environment Abstraction V 3.0.2</t>
  </si>
  <si>
    <t>TS-0020 -– WebSocket Protocol Binding, V 3.0.1</t>
  </si>
  <si>
    <t>TS-0022 -– Field Device Configuration-V 3.0.1</t>
  </si>
  <si>
    <t>TS-0023 -– Home Appliances Information Model and Mapping, V 3.7.3</t>
  </si>
  <si>
    <t>TS-0024 -– OCF Interworking, V 3.2.2</t>
  </si>
  <si>
    <t>TS-0026 – 3GPP Interworking V3.0.0</t>
  </si>
  <si>
    <t>TS-0030 – Ontology Based Interworking V 3.0.3</t>
  </si>
  <si>
    <t>TS-0031 -– Feature Catalogue V 3.0.0</t>
  </si>
  <si>
    <t>TS-0032 – MAF and MEF Interface Specification V 3.0.1</t>
  </si>
  <si>
    <t>TS-0033 – Interworking Framework V 3.0.0</t>
  </si>
  <si>
    <t>TS-0034 – Semantics Support V 3.0.0</t>
  </si>
  <si>
    <t>TS-0035 – OSGi Interworking V 3.0.0</t>
  </si>
  <si>
    <t>WG1,WG2</t>
  </si>
  <si>
    <t xml:space="preserve">WG2 </t>
  </si>
  <si>
    <r>
      <rPr>
        <sz val="8"/>
        <color rgb="FFFF0000"/>
        <rFont val="Arial"/>
        <family val="2"/>
      </rPr>
      <t>WG2</t>
    </r>
    <r>
      <rPr>
        <sz val="8"/>
        <color theme="1"/>
        <rFont val="Arial"/>
        <family val="2"/>
      </rPr>
      <t xml:space="preserve">  </t>
    </r>
  </si>
  <si>
    <t>WG1 (WG2)</t>
  </si>
  <si>
    <t>WG2,(WG1)</t>
  </si>
  <si>
    <t>WG 2 (WG 1,6)</t>
  </si>
  <si>
    <t>WG 2 (WG1)</t>
  </si>
  <si>
    <t>V38.1.0</t>
  </si>
  <si>
    <t>WG 3</t>
  </si>
  <si>
    <t xml:space="preserve">WG 3 </t>
  </si>
  <si>
    <r>
      <rPr>
        <sz val="8"/>
        <color rgb="FFFF0000"/>
        <rFont val="Arial"/>
        <family val="2"/>
      </rPr>
      <t xml:space="preserve">WG 3 </t>
    </r>
    <r>
      <rPr>
        <sz val="8"/>
        <color theme="1"/>
        <rFont val="Arial"/>
        <family val="2"/>
      </rPr>
      <t>(</t>
    </r>
    <r>
      <rPr>
        <sz val="8"/>
        <color rgb="FFFF0000"/>
        <rFont val="Arial"/>
        <family val="2"/>
      </rPr>
      <t>WG1</t>
    </r>
    <r>
      <rPr>
        <sz val="8"/>
        <color theme="1"/>
        <rFont val="Arial"/>
        <family val="2"/>
      </rPr>
      <t>)</t>
    </r>
  </si>
  <si>
    <r>
      <rPr>
        <sz val="8"/>
        <color rgb="FFFF0000"/>
        <rFont val="Arial"/>
        <family val="2"/>
      </rPr>
      <t xml:space="preserve">WG 3 </t>
    </r>
    <r>
      <rPr>
        <sz val="8"/>
        <color theme="1"/>
        <rFont val="Arial"/>
        <family val="2"/>
      </rPr>
      <t>(WG2)</t>
    </r>
  </si>
  <si>
    <r>
      <rPr>
        <sz val="8"/>
        <color rgb="FFFF0000"/>
        <rFont val="Arial"/>
        <family val="2"/>
      </rPr>
      <t>WG 3</t>
    </r>
    <r>
      <rPr>
        <sz val="8"/>
        <color theme="1"/>
        <rFont val="Arial"/>
        <family val="2"/>
      </rPr>
      <t xml:space="preserve"> (</t>
    </r>
    <r>
      <rPr>
        <sz val="8"/>
        <color rgb="FFFF0000"/>
        <rFont val="Arial"/>
        <family val="2"/>
      </rPr>
      <t>WG2</t>
    </r>
    <r>
      <rPr>
        <sz val="8"/>
        <color theme="1"/>
        <rFont val="Arial"/>
        <family val="2"/>
      </rPr>
      <t>)</t>
    </r>
  </si>
  <si>
    <r>
      <rPr>
        <sz val="8"/>
        <color rgb="FFFF0000"/>
        <rFont val="Arial"/>
        <family val="2"/>
      </rPr>
      <t>WG 3</t>
    </r>
    <r>
      <rPr>
        <sz val="8"/>
        <color theme="1"/>
        <rFont val="Arial"/>
        <family val="2"/>
      </rPr>
      <t xml:space="preserve"> (WG2)</t>
    </r>
  </si>
  <si>
    <r>
      <rPr>
        <sz val="8"/>
        <color rgb="FFFF0000"/>
        <rFont val="Arial"/>
        <family val="2"/>
      </rPr>
      <t>WG 3</t>
    </r>
    <r>
      <rPr>
        <sz val="8"/>
        <color theme="1"/>
        <rFont val="Arial"/>
        <family val="2"/>
      </rPr>
      <t xml:space="preserve"> (</t>
    </r>
    <r>
      <rPr>
        <sz val="8"/>
        <color rgb="FFFF0000"/>
        <rFont val="Arial"/>
        <family val="2"/>
      </rPr>
      <t>WG1</t>
    </r>
    <r>
      <rPr>
        <sz val="8"/>
        <color theme="1"/>
        <rFont val="Arial"/>
        <family val="2"/>
      </rPr>
      <t>)</t>
    </r>
  </si>
  <si>
    <t>V38.2.0</t>
  </si>
  <si>
    <t>v4.1.0</t>
  </si>
  <si>
    <t>v2.3.0</t>
  </si>
  <si>
    <t>V39.0.0</t>
    <phoneticPr fontId="63" type="noConversion"/>
  </si>
  <si>
    <t xml:space="preserve">   WG decision: “ready for approval”    - 95%</t>
    <phoneticPr fontId="63" type="noConversion"/>
  </si>
  <si>
    <t>Conventions</t>
    <phoneticPr fontId="63" type="noConversion"/>
  </si>
  <si>
    <t>Please see also the WPM portal for the latest work program status.</t>
    <phoneticPr fontId="63" type="noConversion"/>
  </si>
  <si>
    <t>http://member.onem2m.org/Application/documentapp/downloadLatestRevision/?docId=3491</t>
    <phoneticPr fontId="63" type="noConversion"/>
  </si>
  <si>
    <t>Conformance Test Specifications Release 3</t>
    <phoneticPr fontId="63" type="noConversion"/>
  </si>
  <si>
    <t>Conformance Test Specifications Release 4</t>
    <phoneticPr fontId="63" type="noConversion"/>
  </si>
  <si>
    <t>TS-0023 Home Appliances  Information Model and Mapping (R2 &amp; R3)
TS-0023 SDT-based Information Model and Mapping for Vertical Industries (R4)</t>
    <phoneticPr fontId="63" type="noConversion"/>
  </si>
  <si>
    <t>Closed</t>
  </si>
  <si>
    <t>Active</t>
  </si>
  <si>
    <t>Generic</t>
  </si>
  <si>
    <t>RDM</t>
  </si>
  <si>
    <t>TDE</t>
  </si>
  <si>
    <t>SDS</t>
  </si>
  <si>
    <t>R4</t>
  </si>
  <si>
    <t xml:space="preserve">Enhancements on Semantic Support </t>
    <phoneticPr fontId="63" type="noConversion"/>
  </si>
  <si>
    <t>TP#26</t>
    <phoneticPr fontId="63" type="noConversion"/>
  </si>
  <si>
    <t>TP#27</t>
  </si>
  <si>
    <t>TP#27</t>
    <phoneticPr fontId="63" type="noConversion"/>
  </si>
  <si>
    <t>TP#28</t>
    <phoneticPr fontId="63" type="noConversion"/>
  </si>
  <si>
    <t>TP#25</t>
  </si>
  <si>
    <t>TP#36</t>
  </si>
  <si>
    <t>TP#39</t>
  </si>
  <si>
    <t>TP#30</t>
  </si>
  <si>
    <t>TP#33</t>
  </si>
  <si>
    <t>TP#35</t>
  </si>
  <si>
    <t>TP#38</t>
  </si>
  <si>
    <t>TP#37</t>
  </si>
  <si>
    <t>TP#24</t>
  </si>
  <si>
    <t>TP#29</t>
  </si>
  <si>
    <t>TP#40</t>
  </si>
  <si>
    <t>TP#41</t>
  </si>
  <si>
    <t>TP#43</t>
  </si>
  <si>
    <t>TP#44</t>
  </si>
  <si>
    <t>TP#46</t>
  </si>
  <si>
    <t>TP#34</t>
  </si>
  <si>
    <t>TP#13</t>
  </si>
  <si>
    <t>TP#14</t>
  </si>
  <si>
    <t>TP#29</t>
    <phoneticPr fontId="63" type="noConversion"/>
  </si>
  <si>
    <t>CRs to TS-0001</t>
    <phoneticPr fontId="63" type="noConversion"/>
  </si>
  <si>
    <t>CRs to TS-0003</t>
    <phoneticPr fontId="63" type="noConversion"/>
  </si>
  <si>
    <t>CRs to TS-0004</t>
    <phoneticPr fontId="63" type="noConversion"/>
  </si>
  <si>
    <t>CRs to TS-0004</t>
    <phoneticPr fontId="63" type="noConversion"/>
  </si>
  <si>
    <t>CRs to TR-0018</t>
    <phoneticPr fontId="63" type="noConversion"/>
  </si>
  <si>
    <t>CRs to TR-0033</t>
    <phoneticPr fontId="63" type="noConversion"/>
  </si>
  <si>
    <t>CRs to TS-0034</t>
    <phoneticPr fontId="63" type="noConversion"/>
  </si>
  <si>
    <t>CRs to R4 TSs</t>
    <phoneticPr fontId="63" type="noConversion"/>
  </si>
  <si>
    <t>CRs to TS-0001</t>
    <phoneticPr fontId="63" type="noConversion"/>
  </si>
  <si>
    <t>CRs to TS-0002</t>
    <phoneticPr fontId="63" type="noConversion"/>
  </si>
  <si>
    <t>CRs to TR-0001</t>
    <phoneticPr fontId="63" type="noConversion"/>
  </si>
  <si>
    <t>CRs to TR-0018</t>
    <phoneticPr fontId="63" type="noConversion"/>
  </si>
  <si>
    <t>WI-0094</t>
    <phoneticPr fontId="63" type="noConversion"/>
  </si>
  <si>
    <t>Ontologies for Smart City Services (OSCS)</t>
    <phoneticPr fontId="63" type="noConversion"/>
  </si>
  <si>
    <t>Study on the Development of Ontologies for Smart City Services</t>
  </si>
  <si>
    <t>CRs to TS0012</t>
    <phoneticPr fontId="63" type="noConversion"/>
  </si>
  <si>
    <t>CRs to TS0023</t>
    <phoneticPr fontId="63" type="noConversion"/>
  </si>
  <si>
    <t>TP#39</t>
    <phoneticPr fontId="63" type="noConversion"/>
  </si>
  <si>
    <t>TP#41</t>
    <phoneticPr fontId="63" type="noConversion"/>
  </si>
  <si>
    <t>KETI, Telecom Italia, Hyundai Motors, Hansung University, Synchtechno, Huawei, BT</t>
    <phoneticPr fontId="63" type="noConversion"/>
  </si>
  <si>
    <t>Enhancements to TR-0026</t>
  </si>
  <si>
    <t>CRs to TR-0026</t>
    <phoneticPr fontId="63" type="noConversion"/>
  </si>
  <si>
    <t>TP#45</t>
    <phoneticPr fontId="63" type="noConversion"/>
  </si>
  <si>
    <t>TP#46</t>
    <phoneticPr fontId="63" type="noConversion"/>
  </si>
  <si>
    <t>WG1</t>
    <phoneticPr fontId="63" type="noConversion"/>
  </si>
  <si>
    <r>
      <t xml:space="preserve">KDDI, Huawei, Hitachi, TNO, Convida, NEC </t>
    </r>
    <r>
      <rPr>
        <sz val="8"/>
        <color rgb="FFFF0000"/>
        <rFont val="Arial"/>
        <family val="2"/>
      </rPr>
      <t>Europe</t>
    </r>
    <r>
      <rPr>
        <sz val="8"/>
        <color theme="1"/>
        <rFont val="Arial"/>
        <family val="2"/>
      </rPr>
      <t xml:space="preserve">, NEC Europe, NTT, BOE, Gemalto, Qualcomm, AT&amp;T, KETI, TIM, Cisco, Nokia,, </t>
    </r>
    <r>
      <rPr>
        <sz val="8"/>
        <color rgb="FFFF0000"/>
        <rFont val="Arial"/>
        <family val="2"/>
      </rPr>
      <t>Hyundai Motors</t>
    </r>
    <phoneticPr fontId="63" type="noConversion"/>
  </si>
  <si>
    <t>Study on Edge and Fog Computing in oneM2M systems</t>
    <phoneticPr fontId="63" type="noConversion"/>
  </si>
  <si>
    <t>Stalled</t>
  </si>
  <si>
    <t>Y</t>
  </si>
  <si>
    <t>N</t>
  </si>
  <si>
    <t>R2</t>
  </si>
  <si>
    <t>R3</t>
  </si>
  <si>
    <t>Technical Specifications and Reports as defined in R3 control document   ADM-0017 Release 3 Control Document V3.0.0</t>
    <phoneticPr fontId="63" type="noConversion"/>
  </si>
  <si>
    <t>Release 3 ratified at TP38**</t>
    <phoneticPr fontId="63" type="noConversion"/>
  </si>
  <si>
    <t>Overdue</t>
  </si>
  <si>
    <t>WI-0094</t>
  </si>
  <si>
    <t>R2A-3</t>
  </si>
  <si>
    <t>update with latest WI status after TP#39
updated the registers : active Wis, TSs, TRs, ADMs.
Update the cover sheet
Merge sheets: "Progress" &amp; "Progress Testing" as "WI Progress", additional columns for reporting WG, target release, status; automated color code,
Merge Sheets: "Active WIs" &amp; "Closed WIs" into "WIs", and remove column "% completion" 
Update release timeline</t>
    <phoneticPr fontId="63" type="noConversion"/>
  </si>
  <si>
    <t>v4.0.0</t>
    <phoneticPr fontId="63" type="noConversion"/>
  </si>
  <si>
    <t>v3.15.0</t>
    <phoneticPr fontId="63" type="noConversion"/>
  </si>
  <si>
    <t>v2.23.0</t>
    <phoneticPr fontId="63" type="noConversion"/>
  </si>
  <si>
    <t>v4.6.0</t>
    <phoneticPr fontId="63" type="noConversion"/>
  </si>
  <si>
    <t>v3.1.2</t>
    <phoneticPr fontId="63" type="noConversion"/>
  </si>
  <si>
    <t>v2.21.0</t>
    <phoneticPr fontId="63" type="noConversion"/>
  </si>
  <si>
    <t>v3.5.1</t>
    <phoneticPr fontId="63" type="noConversion"/>
  </si>
  <si>
    <t>v3.6.2</t>
    <phoneticPr fontId="63" type="noConversion"/>
  </si>
  <si>
    <t>v3.3.1</t>
    <phoneticPr fontId="63" type="noConversion"/>
  </si>
  <si>
    <t>v2.7.0</t>
    <phoneticPr fontId="63" type="noConversion"/>
  </si>
  <si>
    <t xml:space="preserve">v2.15.0 </t>
    <phoneticPr fontId="63" type="noConversion"/>
  </si>
  <si>
    <t>v3.2.1</t>
    <phoneticPr fontId="63" type="noConversion"/>
  </si>
  <si>
    <t>v3.0.1</t>
    <phoneticPr fontId="63" type="noConversion"/>
  </si>
  <si>
    <t>v3.0.1</t>
    <phoneticPr fontId="63" type="noConversion"/>
  </si>
  <si>
    <t>v3.7.3</t>
    <phoneticPr fontId="63" type="noConversion"/>
  </si>
  <si>
    <t>v3.1.1</t>
    <phoneticPr fontId="63" type="noConversion"/>
  </si>
  <si>
    <t>v3.0.2</t>
    <phoneticPr fontId="63" type="noConversion"/>
  </si>
  <si>
    <t>v2.2.0</t>
    <phoneticPr fontId="63" type="noConversion"/>
  </si>
  <si>
    <t>v3.7.3</t>
    <phoneticPr fontId="63" type="noConversion"/>
  </si>
  <si>
    <t>v3.2.2</t>
    <phoneticPr fontId="63" type="noConversion"/>
  </si>
  <si>
    <t>v2.3.0</t>
    <phoneticPr fontId="63" type="noConversion"/>
  </si>
  <si>
    <t>v3.0.0</t>
    <phoneticPr fontId="63" type="noConversion"/>
  </si>
  <si>
    <t>v3.0.0</t>
    <phoneticPr fontId="63" type="noConversion"/>
  </si>
  <si>
    <t>v4.0.0</t>
    <phoneticPr fontId="63" type="noConversion"/>
  </si>
  <si>
    <t>v2.4.0</t>
    <phoneticPr fontId="63" type="noConversion"/>
  </si>
  <si>
    <t>v4.5.0</t>
    <phoneticPr fontId="63" type="noConversion"/>
  </si>
  <si>
    <t xml:space="preserve"> v4.2.2</t>
    <phoneticPr fontId="63" type="noConversion"/>
  </si>
  <si>
    <t xml:space="preserve"> v2.1.0</t>
    <phoneticPr fontId="63" type="noConversion"/>
  </si>
  <si>
    <t>v0.5.0</t>
    <phoneticPr fontId="63" type="noConversion"/>
  </si>
  <si>
    <t>v0.2.0</t>
    <phoneticPr fontId="63" type="noConversion"/>
  </si>
  <si>
    <t>v0.7.0</t>
    <phoneticPr fontId="63" type="noConversion"/>
  </si>
  <si>
    <t>v0.5.0</t>
    <phoneticPr fontId="63" type="noConversion"/>
  </si>
  <si>
    <t>v0.6.0</t>
    <phoneticPr fontId="63" type="noConversion"/>
  </si>
  <si>
    <t>v0.4.0</t>
    <phoneticPr fontId="63" type="noConversion"/>
  </si>
  <si>
    <t>TR-0061</t>
  </si>
  <si>
    <t>Study_on_ontologies_for_Smart_City_Services</t>
  </si>
  <si>
    <t>TR-0060</t>
  </si>
  <si>
    <t>Rapporteur: Insong Lee (KETI, insong@keti.re.kr)</t>
    <phoneticPr fontId="63" type="noConversion"/>
  </si>
  <si>
    <t xml:space="preserve">Rapporteur: SeungMyeong Jeong, KETI, sm.jeong@keti.re.kr. </t>
    <phoneticPr fontId="63" type="noConversion"/>
  </si>
  <si>
    <t>Security Functions Conformance Testing</t>
    <phoneticPr fontId="63" type="noConversion"/>
  </si>
  <si>
    <t>v3.10.2</t>
    <phoneticPr fontId="63" type="noConversion"/>
  </si>
  <si>
    <t>v3.11.1</t>
    <phoneticPr fontId="63" type="noConversion"/>
  </si>
  <si>
    <t>latest Version Rel 3</t>
    <phoneticPr fontId="63" type="noConversion"/>
  </si>
  <si>
    <t>Ratified Rel 2</t>
    <phoneticPr fontId="63" type="noConversion"/>
  </si>
  <si>
    <t>1st appr. Rel 1</t>
    <phoneticPr fontId="63" type="noConversion"/>
  </si>
  <si>
    <r>
      <t xml:space="preserve">Rel3 </t>
    </r>
    <r>
      <rPr>
        <sz val="9"/>
        <color theme="1"/>
        <rFont val="맑은 고딕"/>
        <family val="3"/>
        <charset val="134"/>
        <scheme val="minor"/>
      </rPr>
      <t>Pre-ratified</t>
    </r>
    <phoneticPr fontId="63" type="noConversion"/>
  </si>
  <si>
    <r>
      <t xml:space="preserve">Rel3
</t>
    </r>
    <r>
      <rPr>
        <sz val="9"/>
        <color theme="1"/>
        <rFont val="맑은 고딕"/>
        <family val="3"/>
        <charset val="134"/>
        <scheme val="minor"/>
      </rPr>
      <t xml:space="preserve">ratified </t>
    </r>
    <phoneticPr fontId="63" type="noConversion"/>
  </si>
  <si>
    <t>v3.0.1</t>
    <phoneticPr fontId="63" type="noConversion"/>
  </si>
  <si>
    <t>v3.0.2</t>
    <phoneticPr fontId="63" type="noConversion"/>
  </si>
  <si>
    <t>TP#40</t>
    <phoneticPr fontId="63" type="noConversion"/>
  </si>
  <si>
    <t>Freeze Date (should &gt;= 90%)</t>
    <phoneticPr fontId="63" type="noConversion"/>
  </si>
  <si>
    <t>Approval Date (should &gt;= 95%)</t>
    <phoneticPr fontId="63" type="noConversion"/>
  </si>
  <si>
    <t>@</t>
    <phoneticPr fontId="63" type="noConversion"/>
  </si>
  <si>
    <t>Closed</t>
    <phoneticPr fontId="63" type="noConversion"/>
  </si>
  <si>
    <t>Freeze</t>
    <phoneticPr fontId="63" type="noConversion"/>
  </si>
  <si>
    <t>Approval</t>
    <phoneticPr fontId="63" type="noConversion"/>
  </si>
  <si>
    <r>
      <t xml:space="preserve">primary responsible </t>
    </r>
    <r>
      <rPr>
        <b/>
        <sz val="9"/>
        <color rgb="FFFF0000"/>
        <rFont val="맑은 고딕"/>
        <family val="2"/>
        <scheme val="minor"/>
      </rPr>
      <t>new WGs</t>
    </r>
    <phoneticPr fontId="63" type="noConversion"/>
  </si>
  <si>
    <t>WG</t>
    <phoneticPr fontId="63" type="noConversion"/>
  </si>
  <si>
    <t>Rel</t>
    <phoneticPr fontId="63" type="noConversion"/>
  </si>
  <si>
    <t>Study of action triggering enhancements</t>
    <phoneticPr fontId="63" type="noConversion"/>
  </si>
  <si>
    <t>TP#42</t>
    <phoneticPr fontId="63" type="noConversion"/>
  </si>
  <si>
    <t>TP#43</t>
    <phoneticPr fontId="63" type="noConversion"/>
  </si>
  <si>
    <t>TP#47</t>
    <phoneticPr fontId="63" type="noConversion"/>
  </si>
  <si>
    <t>TP#48</t>
    <phoneticPr fontId="63" type="noConversion"/>
  </si>
  <si>
    <t>TP#44</t>
    <phoneticPr fontId="63" type="noConversion"/>
  </si>
  <si>
    <t>TP#45</t>
    <phoneticPr fontId="63" type="noConversion"/>
  </si>
  <si>
    <r>
      <t xml:space="preserve">WI Rapporteur: </t>
    </r>
    <r>
      <rPr>
        <sz val="8"/>
        <color rgb="FFFF0000"/>
        <rFont val="Arial"/>
        <family val="2"/>
      </rPr>
      <t>Chonggang Wang, Convida (Wang.Chonggang@convidawireless.com)</t>
    </r>
    <r>
      <rPr>
        <sz val="8"/>
        <color theme="1"/>
        <rFont val="Arial"/>
        <family val="2"/>
      </rPr>
      <t>; Editor: Chonggang Wang (Convida).</t>
    </r>
    <r>
      <rPr>
        <sz val="8"/>
        <color rgb="FFFF0000"/>
        <rFont val="Arial"/>
        <family val="2"/>
      </rPr>
      <t xml:space="preserve"> </t>
    </r>
    <r>
      <rPr>
        <b/>
        <sz val="8"/>
        <rFont val="Arial"/>
        <family val="2"/>
      </rPr>
      <t>At TP33</t>
    </r>
    <r>
      <rPr>
        <sz val="8"/>
        <rFont val="Arial"/>
        <family val="2"/>
      </rPr>
      <t xml:space="preserve"> update for R4: Changed name and extended scope of WI to R4. R3 enhancements finalized. Decided to start reporting R4 progress at 0%. </t>
    </r>
    <r>
      <rPr>
        <sz val="8"/>
        <color rgb="FFFF0000"/>
        <rFont val="Arial"/>
        <family val="2"/>
      </rPr>
      <t>At TP36.1 updates: new Rapporteur; and Editor for TR-0033 Xu Li (Convida), clarification on scope.  Schedule update @ TP40</t>
    </r>
    <phoneticPr fontId="63" type="noConversion"/>
  </si>
  <si>
    <t>TP#44</t>
    <phoneticPr fontId="63" type="noConversion"/>
  </si>
  <si>
    <t>TP#45</t>
    <phoneticPr fontId="63" type="noConversion"/>
  </si>
  <si>
    <t>TP#44</t>
    <phoneticPr fontId="63" type="noConversion"/>
  </si>
  <si>
    <t>Rapporteur: Miguel Reina Ortega</t>
    <phoneticPr fontId="63" type="noConversion"/>
  </si>
  <si>
    <t>Rapporteur: Franck Le Gall</t>
    <phoneticPr fontId="63" type="noConversion"/>
  </si>
  <si>
    <r>
      <t xml:space="preserve">Rapporteur: Franck Le Gall (Easy Global Market); </t>
    </r>
    <r>
      <rPr>
        <sz val="8"/>
        <color rgb="FFFF0000"/>
        <rFont val="Arial"/>
        <family val="2"/>
      </rPr>
      <t>schedule updated TP35.
Closed @ TP40, work scope moved into WI-0085.</t>
    </r>
    <phoneticPr fontId="63" type="noConversion"/>
  </si>
  <si>
    <t>TP#47</t>
    <phoneticPr fontId="63" type="noConversion"/>
  </si>
  <si>
    <t>TP#48</t>
    <phoneticPr fontId="63" type="noConversion"/>
  </si>
  <si>
    <t>WG 1</t>
    <phoneticPr fontId="63" type="noConversion"/>
  </si>
  <si>
    <t>TP#43</t>
    <phoneticPr fontId="63" type="noConversion"/>
  </si>
  <si>
    <t>WG1</t>
    <phoneticPr fontId="63" type="noConversion"/>
  </si>
  <si>
    <t>TP#43</t>
    <phoneticPr fontId="63" type="noConversion"/>
  </si>
  <si>
    <t>TP#43</t>
    <phoneticPr fontId="63" type="noConversion"/>
  </si>
  <si>
    <t>WG1</t>
    <phoneticPr fontId="63" type="noConversion"/>
  </si>
  <si>
    <t>TP#42</t>
    <phoneticPr fontId="63" type="noConversion"/>
  </si>
  <si>
    <t>TP#42</t>
    <phoneticPr fontId="63" type="noConversion"/>
  </si>
  <si>
    <t>TP#43</t>
    <phoneticPr fontId="63" type="noConversion"/>
  </si>
  <si>
    <t>WG 2</t>
    <phoneticPr fontId="63" type="noConversion"/>
  </si>
  <si>
    <r>
      <t xml:space="preserve">WI Rapporteur: Youngjin Na (Hyundai Mortor), JaeSeung Song (KETI)
</t>
    </r>
    <r>
      <rPr>
        <sz val="8"/>
        <color rgb="FFFF0000"/>
        <rFont val="Arial"/>
        <family val="2"/>
      </rPr>
      <t>Schedule update @TP40</t>
    </r>
    <phoneticPr fontId="63" type="noConversion"/>
  </si>
  <si>
    <t>R4</t>
    <phoneticPr fontId="63" type="noConversion"/>
  </si>
  <si>
    <t>R3</t>
    <phoneticPr fontId="63" type="noConversion"/>
  </si>
  <si>
    <t>Stalled</t>
    <phoneticPr fontId="63" type="noConversion"/>
  </si>
  <si>
    <t>V40.0.0</t>
    <phoneticPr fontId="63" type="noConversion"/>
  </si>
  <si>
    <t>WI#</t>
    <phoneticPr fontId="63" type="noConversion"/>
  </si>
  <si>
    <t>V41.0.0</t>
    <phoneticPr fontId="63" type="noConversion"/>
  </si>
  <si>
    <t xml:space="preserve">update with latest WI status after TP#41
</t>
    <phoneticPr fontId="63" type="noConversion"/>
  </si>
  <si>
    <t>R4</t>
    <phoneticPr fontId="63" type="noConversion"/>
  </si>
  <si>
    <t>n.a.</t>
    <phoneticPr fontId="63" type="noConversion"/>
  </si>
  <si>
    <t>n.a.</t>
    <phoneticPr fontId="63" type="noConversion"/>
  </si>
  <si>
    <t>TP#44</t>
    <phoneticPr fontId="63" type="noConversion"/>
  </si>
  <si>
    <r>
      <t xml:space="preserve">WI Rapporteur: Jae Young Ahn, ETRI (ahnjy@etri.re.kr ) </t>
    </r>
    <r>
      <rPr>
        <sz val="8"/>
        <rFont val="Arial"/>
        <family val="2"/>
      </rPr>
      <t>and SeungMyeong JEONG, KETI (sm.jeong@keti.re.kr); update at TP29;</t>
    </r>
    <r>
      <rPr>
        <sz val="8"/>
        <color rgb="FFFF5050"/>
        <rFont val="Arial"/>
        <family val="2"/>
      </rPr>
      <t xml:space="preserve"> Schedule update TP35, TP40, TP41</t>
    </r>
    <phoneticPr fontId="63" type="noConversion"/>
  </si>
  <si>
    <t>TP#46</t>
    <phoneticPr fontId="63" type="noConversion"/>
  </si>
  <si>
    <t>TP#47</t>
    <phoneticPr fontId="63" type="noConversion"/>
  </si>
  <si>
    <t>TP#48</t>
    <phoneticPr fontId="63" type="noConversion"/>
  </si>
  <si>
    <r>
      <t xml:space="preserve">WI Rapporteur: Dale Seed (Convida)
</t>
    </r>
    <r>
      <rPr>
        <sz val="8"/>
        <color rgb="FFFF0000"/>
        <rFont val="Arial"/>
        <family val="2"/>
      </rPr>
      <t>Schedule update @ TP40</t>
    </r>
    <phoneticPr fontId="63" type="noConversion"/>
  </si>
  <si>
    <r>
      <t xml:space="preserve">Rapporteur: In Song Lee &amp;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</si>
  <si>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</si>
  <si>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r>
      <t xml:space="preserve">WI Rapporteur: Miguel Angel Reina Ortega (ETSI)
</t>
    </r>
    <r>
      <rPr>
        <sz val="8"/>
        <color rgb="FFFF0000"/>
        <rFont val="Arial"/>
        <family val="2"/>
      </rPr>
      <t>Schedule update @ TP41</t>
    </r>
    <phoneticPr fontId="63" type="noConversion"/>
  </si>
  <si>
    <t>N</t>
    <phoneticPr fontId="63" type="noConversion"/>
  </si>
  <si>
    <t>TP#43</t>
    <phoneticPr fontId="63" type="noConversion"/>
  </si>
  <si>
    <t>TP#44</t>
    <phoneticPr fontId="63" type="noConversion"/>
  </si>
  <si>
    <r>
      <t xml:space="preserve">WI Rapporteur: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</si>
  <si>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</si>
  <si>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t>N</t>
    <phoneticPr fontId="63" type="noConversion"/>
  </si>
  <si>
    <r>
      <t xml:space="preserve">WI Rapportuer: Dale Seed (Convida). WI approved at TP31; </t>
    </r>
    <r>
      <rPr>
        <sz val="8"/>
        <color rgb="FFFF0000"/>
        <rFont val="Arial"/>
        <family val="2"/>
      </rPr>
      <t>schedule updated @TP37, TP42</t>
    </r>
    <phoneticPr fontId="63" type="noConversion"/>
  </si>
  <si>
    <t>N</t>
    <phoneticPr fontId="63" type="noConversion"/>
  </si>
  <si>
    <t>Y</t>
    <phoneticPr fontId="63" type="noConversion"/>
  </si>
  <si>
    <t>TP#42</t>
    <phoneticPr fontId="63" type="noConversion"/>
  </si>
  <si>
    <t>TP#45</t>
    <phoneticPr fontId="63" type="noConversion"/>
  </si>
  <si>
    <t>TP#46</t>
    <phoneticPr fontId="63" type="noConversion"/>
  </si>
  <si>
    <r>
      <t xml:space="preserve">Orange, AT&amp;T, Deutsche Telekom, Huawei, KDDI, Sierra Wireless, Sensinov, Oberthur Technologies, Gemalto, ZTE Corporation, Nokia, NEC, KT, </t>
    </r>
    <r>
      <rPr>
        <sz val="8"/>
        <color rgb="FFFF0000"/>
        <rFont val="Arial"/>
        <family val="2"/>
      </rPr>
      <t>Convida Wireless</t>
    </r>
    <phoneticPr fontId="63" type="noConversion"/>
  </si>
  <si>
    <t>TP#45</t>
    <phoneticPr fontId="63" type="noConversion"/>
  </si>
  <si>
    <t>TP#44</t>
    <phoneticPr fontId="63" type="noConversion"/>
  </si>
  <si>
    <t>TP#44</t>
    <phoneticPr fontId="63" type="noConversion"/>
  </si>
  <si>
    <r>
      <t xml:space="preserve">Hitachi, KDDI, Toyota ITC, Huawei Technologies, Co. Ltd., LG Electronics, NEC, China Unicom, Samsung, AT&amp;T, </t>
    </r>
    <r>
      <rPr>
        <sz val="8"/>
        <rFont val="Arial"/>
        <family val="2"/>
      </rPr>
      <t xml:space="preserve">Convida (added TP30); </t>
    </r>
    <r>
      <rPr>
        <sz val="8"/>
        <color rgb="FFFF0000"/>
        <rFont val="Arial"/>
        <family val="2"/>
      </rPr>
      <t>added at TP38: Hyundai Motors, KT.</t>
    </r>
    <phoneticPr fontId="63" type="noConversion"/>
  </si>
  <si>
    <t>V42.0.0</t>
    <phoneticPr fontId="63" type="noConversion"/>
  </si>
  <si>
    <t>WI-0095</t>
    <phoneticPr fontId="63" type="noConversion"/>
  </si>
  <si>
    <t>oneM2M System Enhancements to Support Data Protection Regulations (eDPR)</t>
    <phoneticPr fontId="63" type="noConversion"/>
  </si>
  <si>
    <t>v1.0.0</t>
    <phoneticPr fontId="63" type="noConversion"/>
  </si>
  <si>
    <t>Active</t>
    <phoneticPr fontId="63" type="noConversion"/>
  </si>
  <si>
    <t>oneM2M System Enhancement to Support Privacy Data Protection Regulations (eDPR)</t>
    <phoneticPr fontId="63" type="noConversion"/>
  </si>
  <si>
    <t>-</t>
    <phoneticPr fontId="63" type="noConversion"/>
  </si>
  <si>
    <t>oneM2M requirements</t>
    <phoneticPr fontId="63" type="noConversion"/>
  </si>
  <si>
    <t>TP#46</t>
    <phoneticPr fontId="63" type="noConversion"/>
  </si>
  <si>
    <t>oneM2M security solution</t>
    <phoneticPr fontId="63" type="noConversion"/>
  </si>
  <si>
    <t>TP#46</t>
    <phoneticPr fontId="63" type="noConversion"/>
  </si>
  <si>
    <t>Rapporteur: JaeSeung Song (KETI)
WI approved @ TP42.</t>
    <phoneticPr fontId="63" type="noConversion"/>
  </si>
  <si>
    <t>Hyundai Motor, KETI, BT, SynchTechno, Hansung University, EGM</t>
    <phoneticPr fontId="63" type="noConversion"/>
  </si>
  <si>
    <t>SDS</t>
    <phoneticPr fontId="63" type="noConversion"/>
  </si>
  <si>
    <t>R5</t>
  </si>
  <si>
    <t>TR-0060</t>
    <phoneticPr fontId="63" type="noConversion"/>
  </si>
  <si>
    <t>TR-0061</t>
    <phoneticPr fontId="63" type="noConversion"/>
  </si>
  <si>
    <t>TR-0062</t>
    <phoneticPr fontId="63" type="noConversion"/>
  </si>
  <si>
    <t>V42.0.1</t>
    <phoneticPr fontId="63" type="noConversion"/>
  </si>
  <si>
    <t>fix bugs of the spreadsheet</t>
    <phoneticPr fontId="63" type="noConversion"/>
  </si>
  <si>
    <t>V43.0.0</t>
  </si>
  <si>
    <t xml:space="preserve">update with latest WI status after TP#40
updated the registers : active Wis, 
Update the cover sheet, "release timeline"
Hide sheets: "TR", "TS", "Transpotation" which are maintained online now.
</t>
  </si>
  <si>
    <t xml:space="preserve">update with latest WI status after TP#42
</t>
  </si>
  <si>
    <t>update with latest WI status after TP#43</t>
  </si>
  <si>
    <t>WI-0096</t>
  </si>
  <si>
    <t>Deutsche Telekom, QualComm, BT, Convida, AT&amp;T, Orange, TIM, Nokia, Hansung University, Hyundai Motors</t>
  </si>
  <si>
    <t>Effective IoT Communication to Protect 3GPP Networks</t>
  </si>
  <si>
    <t>TR-0063</t>
  </si>
  <si>
    <t>TP#47</t>
  </si>
  <si>
    <t>oneM2M Service Layer Core Protocol Specification</t>
  </si>
  <si>
    <t>CRs to TS-0025</t>
  </si>
  <si>
    <t>Developer Guide of 3GPP Interworking</t>
  </si>
  <si>
    <t>3GPP Rel-13 Interworking R4</t>
  </si>
  <si>
    <t>Definition of Product Profiles</t>
  </si>
  <si>
    <r>
      <t xml:space="preserve">co-rapporteurs: </t>
    </r>
    <r>
      <rPr>
        <strike/>
        <sz val="8"/>
        <color rgb="FFFF0000"/>
        <rFont val="Arial"/>
        <family val="2"/>
      </rPr>
      <t>Xubei "Echo" (Huawei), Patricia Martigne (Orange),</t>
    </r>
    <r>
      <rPr>
        <sz val="8"/>
        <color rgb="FFFF0000"/>
        <rFont val="Arial"/>
        <family val="2"/>
      </rPr>
      <t xml:space="preserve"> Kenichi YamamotoBei (Echo) Xu ((KDDIHuawei)), Marianne Mohali Patricia Martigne (Orange)</t>
    </r>
    <r>
      <rPr>
        <sz val="8"/>
        <color theme="1"/>
        <rFont val="Arial"/>
        <family val="2"/>
      </rPr>
      <t xml:space="preserve">, James Hu (AT&amp;T); and Shao Weixiang (ZTE Corporation) as a rapporteur of TR-0024 (WI-0037). </t>
    </r>
    <r>
      <rPr>
        <sz val="8"/>
        <rFont val="Arial"/>
        <family val="2"/>
      </rPr>
      <t>WI updated: to include 3GPP as well as Cellular IoT Interworking at TP 25.</t>
    </r>
    <r>
      <rPr>
        <sz val="8"/>
        <color theme="1"/>
        <rFont val="Arial"/>
        <family val="2"/>
      </rPr>
      <t xml:space="preserve"> </t>
    </r>
    <r>
      <rPr>
        <sz val="8"/>
        <rFont val="Arial"/>
        <family val="2"/>
      </rPr>
      <t xml:space="preserve">Renamed WI at TP27. Updated schedule at TP29; update TP34 (i.e. timeline adjusted to 3GPP Rel15 =&gt; new milestones freeze and approval;  Justification and scope update) AT TP35 reset progress to 50%
Timeline updated @ TP42, </t>
    </r>
    <r>
      <rPr>
        <sz val="8"/>
        <color rgb="FFFF5050"/>
        <rFont val="Arial"/>
        <family val="2"/>
      </rPr>
      <t>Change to Rapporteur list @ TP43</t>
    </r>
  </si>
  <si>
    <r>
      <t xml:space="preserve">WI Rapporteur: </t>
    </r>
    <r>
      <rPr>
        <strike/>
        <sz val="8"/>
        <color theme="1"/>
        <rFont val="Arial"/>
        <family val="2"/>
      </rPr>
      <t xml:space="preserve">Qiuting Li, li.qiuting@zte.com.cn, </t>
    </r>
    <r>
      <rPr>
        <sz val="8"/>
        <rFont val="Arial"/>
        <family val="2"/>
      </rPr>
      <t>JaeSeung Song (KETI), jssong@sejong.ac.kr
TP40</t>
    </r>
    <r>
      <rPr>
        <sz val="8"/>
        <rFont val="宋体"/>
        <family val="3"/>
        <charset val="134"/>
      </rPr>
      <t>：</t>
    </r>
    <r>
      <rPr>
        <sz val="8"/>
        <rFont val="Arial"/>
        <family val="2"/>
      </rPr>
      <t xml:space="preserve">update rapporteur &amp; milestones; </t>
    </r>
    <r>
      <rPr>
        <sz val="8"/>
        <color rgb="FFFF0000"/>
        <rFont val="Arial"/>
        <family val="2"/>
      </rPr>
      <t>TP43: added new TS as deliverable as well as deleted reference to CRs to specifications. New schedule</t>
    </r>
  </si>
  <si>
    <t>TS-00xx</t>
  </si>
  <si>
    <r>
      <t xml:space="preserve">Hitachi, KDDI, NTT, Deutsche Telekom, Convida Wireless, NEC, Huawei, ZTE, CNICG, </t>
    </r>
    <r>
      <rPr>
        <sz val="8"/>
        <color rgb="FFFF0000"/>
        <rFont val="Arial"/>
        <family val="2"/>
      </rPr>
      <t xml:space="preserve"> </t>
    </r>
    <r>
      <rPr>
        <sz val="8"/>
        <rFont val="Arial"/>
        <family val="2"/>
      </rPr>
      <t>added at TP32</t>
    </r>
  </si>
  <si>
    <t>V0.0.5</t>
  </si>
  <si>
    <r>
      <t xml:space="preserve">WI Rapportuer: Wei Zhou, Datang (CCSA). WI approved at TP31; </t>
    </r>
    <r>
      <rPr>
        <sz val="8"/>
        <color rgb="FFFF0000"/>
        <rFont val="Arial"/>
        <family val="2"/>
      </rPr>
      <t>Schedule update @</t>
    </r>
    <r>
      <rPr>
        <sz val="8"/>
        <rFont val="Arial"/>
        <family val="2"/>
      </rPr>
      <t>TP37, TP40</t>
    </r>
    <r>
      <rPr>
        <sz val="8"/>
        <color rgb="FFFF0000"/>
        <rFont val="Arial"/>
        <family val="2"/>
      </rPr>
      <t>, TP43</t>
    </r>
  </si>
  <si>
    <r>
      <t xml:space="preserve">CR on </t>
    </r>
    <r>
      <rPr>
        <sz val="8"/>
        <color rgb="FFFF0000"/>
        <rFont val="Arial"/>
        <family val="2"/>
      </rPr>
      <t xml:space="preserve">SDT based </t>
    </r>
    <r>
      <rPr>
        <sz val="8"/>
        <color theme="1"/>
        <rFont val="Arial"/>
        <family val="2"/>
      </rPr>
      <t>IM updates or enhancements</t>
    </r>
  </si>
  <si>
    <r>
      <rPr>
        <strike/>
        <sz val="8"/>
        <color rgb="FFFF0000"/>
        <rFont val="Arial"/>
        <family val="2"/>
      </rPr>
      <t xml:space="preserve">Public Safety Warning Data Information Model and Mapping; </t>
    </r>
    <r>
      <rPr>
        <sz val="8"/>
        <color rgb="FFFF0000"/>
        <rFont val="Arial"/>
        <family val="2"/>
      </rPr>
      <t>IoT Public Warning Service Enablement</t>
    </r>
  </si>
  <si>
    <r>
      <t xml:space="preserve">WI Rapporteur: SeungMyeong JEONG, KETI, sm.jeong@keti.re.kr, TaeHyun KIM, SyncTechno, thyun.kim@synctechno.com; TP35: </t>
    </r>
    <r>
      <rPr>
        <sz val="8"/>
        <rFont val="Arial"/>
        <family val="2"/>
      </rPr>
      <t>Schedule update and addition of TS Public Safety Information Model and Mapping. Change of WI name and changes to name of TR and TS @ TP37
TP40</t>
    </r>
    <r>
      <rPr>
        <sz val="8"/>
        <rFont val="宋体"/>
        <family val="3"/>
        <charset val="134"/>
      </rPr>
      <t>：</t>
    </r>
    <r>
      <rPr>
        <sz val="8"/>
        <rFont val="Arial"/>
        <family val="2"/>
      </rPr>
      <t>update schedule. 
TP42: TR-0046 APPROVED.</t>
    </r>
    <r>
      <rPr>
        <sz val="8"/>
        <color rgb="FFFF0000"/>
        <rFont val="Arial"/>
        <family val="2"/>
      </rPr>
      <t xml:space="preserve"> @TP43 New name for TS</t>
    </r>
  </si>
  <si>
    <t>V0.0.3</t>
  </si>
  <si>
    <t>Functional Architecture enhancement</t>
  </si>
  <si>
    <r>
      <t xml:space="preserve">Hansung University, ETRI, KT, KETI, Huawei,, </t>
    </r>
    <r>
      <rPr>
        <sz val="8"/>
        <color rgb="FFFF0000"/>
        <rFont val="Arial"/>
        <family val="2"/>
      </rPr>
      <t>LGU+</t>
    </r>
  </si>
  <si>
    <t>WI-0097</t>
  </si>
  <si>
    <t>Interoperability testing Release 3</t>
  </si>
  <si>
    <t>Hansung University, KETI, Convida, Sensinov, SyncTechno Inc</t>
  </si>
  <si>
    <r>
      <t xml:space="preserve">Rapporteur: Laurent Velez, ETSI (laurent.velez@etsi.org) </t>
    </r>
    <r>
      <rPr>
        <sz val="8"/>
        <color rgb="FFFF0000"/>
        <rFont val="Arial"/>
        <family val="2"/>
      </rPr>
      <t>WI approved at TP43</t>
    </r>
  </si>
  <si>
    <t>CRs to TS-0013</t>
  </si>
  <si>
    <t>TP#48</t>
  </si>
  <si>
    <t>update with latest WI status after TP 44</t>
  </si>
  <si>
    <t>At the TP#38 a new WG structure was approved. Primary responsible WG map as follows: WG1 old =&gt; WG1; WG2 old =&gt; WG2; WG3 old=&gt; WG2; WG4 old=&gt; WG2; WG5old =&gt; WG1 or WG2; WG6 old=&gt; WG3</t>
  </si>
  <si>
    <t>WI-0098</t>
  </si>
  <si>
    <t>WI-0099</t>
  </si>
  <si>
    <t>WI-0100</t>
  </si>
  <si>
    <t>IoT for Smart Lifts</t>
  </si>
  <si>
    <t>Smart Lifts Use cases and roles</t>
  </si>
  <si>
    <t>Smart Lifts requirements</t>
  </si>
  <si>
    <t>Smart lifts data model and references</t>
  </si>
  <si>
    <t>CRs to TS-0034</t>
  </si>
  <si>
    <t>Rapporteur: Massimo Vanetti, SBS
(massimovanetti@gmail.com) WI approved at TP44</t>
  </si>
  <si>
    <t>SBS, TIM-Telecom Italia, Sensinov, Nokia, TNO, Huawei Technologies Sweden</t>
  </si>
  <si>
    <t>Management Object Migration</t>
  </si>
  <si>
    <t>Orange, Deutsche Telekom, Sensinov, TIM, SBS, Bundesnetzagentur</t>
  </si>
  <si>
    <t>TR-00XX</t>
  </si>
  <si>
    <t>TP#49</t>
  </si>
  <si>
    <t>WG 1 / WG 2</t>
  </si>
  <si>
    <t>Marianne Mohali, Orange
(marianne.mohali@orange.com) WI approved at TP44</t>
  </si>
  <si>
    <t xml:space="preserve">Update SDT Device Management to cover MO functional scope </t>
  </si>
  <si>
    <t xml:space="preserve">	oneM2M and SensorThings API</t>
  </si>
  <si>
    <t>Deutsche Telekom, ORANGE, Nokia, Convida Wireless, IBM</t>
  </si>
  <si>
    <t>Study of SensorThings API Interworking</t>
  </si>
  <si>
    <t>SensorThings API Interworking</t>
  </si>
  <si>
    <t>TS-00XX</t>
  </si>
  <si>
    <t>additional module classes and devices</t>
  </si>
  <si>
    <t>V44.0.0</t>
    <phoneticPr fontId="63" type="noConversion"/>
  </si>
  <si>
    <t>Advanced Semantic Discovery</t>
  </si>
  <si>
    <t xml:space="preserve"> 	v0.0.1</t>
  </si>
  <si>
    <t>INRIA, KETI, SBS, TIM, UPM</t>
  </si>
  <si>
    <t>WI approved @ TP45; Rapporteur: SeungMyeong Jeong (KETI)</t>
  </si>
  <si>
    <t>Advanced Semantic Discovery requirements</t>
  </si>
  <si>
    <t>Stage 2 - Initial Advanced Semantic Discovery</t>
  </si>
  <si>
    <t>Stage 2 - Advanced Semantic Discovery</t>
  </si>
  <si>
    <t xml:space="preserve">CRs to TR-0001 </t>
  </si>
  <si>
    <t>Initial Advanced Semantic Discovery use cases and Advanced Semantic Discovery use cases</t>
  </si>
  <si>
    <t>TP#50</t>
  </si>
  <si>
    <t>TR-0065</t>
  </si>
  <si>
    <t>System enhancements to support Data License Management</t>
  </si>
  <si>
    <t>Hyundai Motors, KETI, Deutsche Telecom, Telecom Italia, Convida Wireless, BT, Orange</t>
  </si>
  <si>
    <t>WI approved @ TP45; Rapporteurs: Minbyeong Lee (Hyundai Motors)
and  JaeSeung Song (KETI)</t>
  </si>
  <si>
    <t>oneM2M System Enhancement to Support Data License Management (DLM)</t>
  </si>
  <si>
    <t>TR-0066</t>
  </si>
  <si>
    <t>V48.0.0</t>
  </si>
  <si>
    <t>oneM2M API_Guide Rel 3</t>
  </si>
  <si>
    <t>WI-0101</t>
  </si>
  <si>
    <t>WI-0102</t>
  </si>
  <si>
    <t>WI-0103</t>
  </si>
  <si>
    <t>Hansung University, KETI, ETRI, Nokia, Deutsche Telekom</t>
  </si>
  <si>
    <t>WI approved @ TP46; Rapporteur: Laurent Velez (ETSI, laurent.velez@etsi.org)</t>
  </si>
  <si>
    <t>TP#52</t>
  </si>
  <si>
    <t>TP#53</t>
  </si>
  <si>
    <r>
      <t xml:space="preserve">WI Rapporteur: Kenichi Yamamoto (KDDI), </t>
    </r>
    <r>
      <rPr>
        <sz val="8"/>
        <rFont val="Arial"/>
        <family val="2"/>
      </rPr>
      <t>Lu Liu (Convida)
WID updated to v2.0 @TP#39
Change rapporteur @ TP#42:</t>
    </r>
    <r>
      <rPr>
        <sz val="8"/>
        <color theme="1"/>
        <rFont val="Arial"/>
        <family val="2"/>
      </rPr>
      <t xml:space="preserve"> updated milestones @TP45</t>
    </r>
  </si>
  <si>
    <r>
      <t xml:space="preserve">WI Rapporteur: Andrew Min-gyu Han, Hansung University
</t>
    </r>
    <r>
      <rPr>
        <sz val="8"/>
        <rFont val="Arial"/>
        <family val="2"/>
      </rPr>
      <t>Schedule update @TP40, additional supporter LGU+,</t>
    </r>
    <r>
      <rPr>
        <sz val="8"/>
        <color rgb="FFFF0000"/>
        <rFont val="Arial"/>
        <family val="2"/>
      </rPr>
      <t xml:space="preserve"> @TP43: Schedule udate and additional impacted TSs; TP46: schedule updated;</t>
    </r>
    <r>
      <rPr>
        <sz val="8"/>
        <color theme="1"/>
        <rFont val="Arial"/>
        <family val="2"/>
      </rPr>
      <t xml:space="preserve">
</t>
    </r>
  </si>
  <si>
    <r>
      <t xml:space="preserve">Rapporteur: Insong Lee (KETI, insong@keti.re.kr) </t>
    </r>
    <r>
      <rPr>
        <sz val="8"/>
        <rFont val="Arial"/>
        <family val="2"/>
      </rPr>
      <t>.</t>
    </r>
    <r>
      <rPr>
        <sz val="8"/>
        <color theme="1"/>
        <rFont val="Arial"/>
        <family val="2"/>
      </rPr>
      <t xml:space="preserve"> </t>
    </r>
    <r>
      <rPr>
        <sz val="8"/>
        <rFont val="Arial"/>
        <family val="2"/>
      </rPr>
      <t>WI approved @ TP39,
Schedule update @ TP41; Schedule update TP43;</t>
    </r>
    <r>
      <rPr>
        <sz val="8"/>
        <color theme="1"/>
        <rFont val="Arial"/>
        <family val="2"/>
      </rPr>
      <t xml:space="preserve"> </t>
    </r>
    <r>
      <rPr>
        <sz val="8"/>
        <color rgb="FFFF0000"/>
        <rFont val="Arial"/>
        <family val="2"/>
      </rPr>
      <t>Schedule updated TP48;</t>
    </r>
  </si>
  <si>
    <r>
      <t>Rapporteur: SeungM</t>
    </r>
    <r>
      <rPr>
        <sz val="8"/>
        <rFont val="Arial"/>
        <family val="2"/>
      </rPr>
      <t>yeong Jeong, KETI, sm.jeong@keti.re.kr. WI approved @ TP38</t>
    </r>
  </si>
  <si>
    <t>TP#51</t>
  </si>
  <si>
    <r>
      <t xml:space="preserve">Rapporteur: Bob Flynn (Convida) 
</t>
    </r>
    <r>
      <rPr>
        <sz val="8"/>
        <rFont val="Arial"/>
        <family val="2"/>
      </rPr>
      <t xml:space="preserve">WI approved @ TP43. </t>
    </r>
    <r>
      <rPr>
        <sz val="8"/>
        <color rgb="FFFF0000"/>
        <rFont val="Arial"/>
        <family val="2"/>
      </rPr>
      <t>WI schedule updated TP48</t>
    </r>
  </si>
  <si>
    <r>
      <t xml:space="preserve">Ingo Friese, Deutsche Telekom ingo.friese@telekom.de; 
Andreas Neubacher, Deutsche Telekom, andreas.neubacher@magenta.at WI approved at TP44; </t>
    </r>
    <r>
      <rPr>
        <sz val="8"/>
        <color rgb="FFFF0000"/>
        <rFont val="Arial"/>
        <family val="2"/>
      </rPr>
      <t>Schedule updated @ TP48</t>
    </r>
  </si>
  <si>
    <r>
      <t xml:space="preserve">WI Rapporteur: Yongjing Zhang, zhangyongjing@huawei.com; </t>
    </r>
    <r>
      <rPr>
        <sz val="8"/>
        <color rgb="FFFF0000"/>
        <rFont val="Arial"/>
        <family val="2"/>
      </rPr>
      <t>WI closed @ TP44</t>
    </r>
    <r>
      <rPr>
        <sz val="8"/>
        <color theme="1"/>
        <rFont val="Arial"/>
        <family val="2"/>
      </rPr>
      <t xml:space="preserve">
Schedule updated @TP40</t>
    </r>
  </si>
  <si>
    <r>
      <t xml:space="preserve">WI Rapporteur: Bei (Echo) Xu (Huawei); 
</t>
    </r>
    <r>
      <rPr>
        <sz val="8"/>
        <rFont val="Arial"/>
        <family val="2"/>
      </rPr>
      <t>Schedule update @TP40;</t>
    </r>
    <r>
      <rPr>
        <sz val="8"/>
        <color rgb="FFFF0000"/>
        <rFont val="Arial"/>
        <family val="2"/>
      </rPr>
      <t xml:space="preserve"> WI closed @ TP44</t>
    </r>
  </si>
  <si>
    <r>
      <t>WI Rapporteur: Saïd Gharout, ORANGE, said.gharout@orange.com;</t>
    </r>
    <r>
      <rPr>
        <sz val="8"/>
        <color rgb="FFFF0000"/>
        <rFont val="Arial"/>
        <family val="2"/>
      </rPr>
      <t xml:space="preserve"> WI closed @ TP44</t>
    </r>
  </si>
  <si>
    <r>
      <t xml:space="preserve">WI Rapporteur: Andreas Kraft (Deutsche Telekom, a.kraft@telekom.de)
</t>
    </r>
    <r>
      <rPr>
        <sz val="8"/>
        <color rgb="FFFF0000"/>
        <rFont val="Arial"/>
        <family val="2"/>
      </rPr>
      <t>Schedule update @ TP40, TP43; WI closed @ TP47</t>
    </r>
  </si>
  <si>
    <r>
      <t>Rapporteurs:</t>
    </r>
    <r>
      <rPr>
        <sz val="8"/>
        <rFont val="Arial"/>
        <family val="2"/>
      </rPr>
      <t xml:space="preserve">Kenichi Yamamoto (KDDI) &amp; Lu LiuCatalina Mladin (Convida). </t>
    </r>
    <r>
      <rPr>
        <sz val="8"/>
        <color rgb="FFFF0000"/>
        <rFont val="Arial"/>
        <family val="2"/>
      </rPr>
      <t xml:space="preserve"> </t>
    </r>
    <r>
      <rPr>
        <sz val="8"/>
        <rFont val="Arial"/>
        <family val="2"/>
      </rPr>
      <t xml:space="preserve">changed Rapporteur TP30. * </t>
    </r>
    <r>
      <rPr>
        <b/>
        <sz val="8"/>
        <rFont val="Arial"/>
        <family val="2"/>
      </rPr>
      <t>Completion level at TP30 closing 95%. For TP31 opening 50%-due to enhancement of scope at TP30</t>
    </r>
    <r>
      <rPr>
        <sz val="8"/>
        <rFont val="Arial"/>
        <family val="2"/>
      </rPr>
      <t>.</t>
    </r>
    <r>
      <rPr>
        <sz val="8"/>
        <color rgb="FFFF0000"/>
        <rFont val="Arial"/>
        <family val="2"/>
      </rPr>
      <t xml:space="preserve"> WI scope enhanced at TP38 =&gt; copletion down to 50%, schedule updated. TP40 =&gt; change rapporteur
TP42 =&gt; change rapporteur, remove TS-0036</t>
    </r>
    <r>
      <rPr>
        <sz val="8"/>
        <color theme="1"/>
        <rFont val="Arial"/>
        <family val="2"/>
      </rPr>
      <t xml:space="preserve">; </t>
    </r>
    <r>
      <rPr>
        <sz val="8"/>
        <color rgb="FFFF0000"/>
        <rFont val="Arial"/>
        <family val="2"/>
      </rPr>
      <t>WI closed @ TP47</t>
    </r>
  </si>
  <si>
    <r>
      <t>WI Rapporteurs: Zhirong Zeng, Hitachi (China) Research &amp; Development Corporation (CCSA), zrzeng@hitachi.cn, Chengsui Lu, Hitachi (China) Research &amp; Development Corporation (CCSA), cslu@hitachi.cn. WI approved at TP31.</t>
    </r>
    <r>
      <rPr>
        <sz val="8"/>
        <rFont val="Arial"/>
        <family val="2"/>
      </rPr>
      <t xml:space="preserve"> Schedule update at TP35. Rapporteur updated at TP#41</t>
    </r>
    <r>
      <rPr>
        <sz val="8"/>
        <color rgb="FFFF5050"/>
        <rFont val="Arial"/>
        <family val="2"/>
      </rPr>
      <t>. schedule update @TP43.</t>
    </r>
    <r>
      <rPr>
        <sz val="8"/>
        <color theme="1"/>
        <rFont val="Arial"/>
        <family val="2"/>
      </rPr>
      <t xml:space="preserve"> </t>
    </r>
    <r>
      <rPr>
        <sz val="8"/>
        <color rgb="FFFF0000"/>
        <rFont val="Arial"/>
        <family val="2"/>
      </rPr>
      <t>WI closed@TP47</t>
    </r>
  </si>
  <si>
    <r>
      <t xml:space="preserve">WI Rapporteur: Leila Lebrun (leila.lebrun@orange.com), Andreas Kraft (Deutsche Telekom, andreas.kraft@t-systems.com)
+ </t>
    </r>
    <r>
      <rPr>
        <sz val="8"/>
        <color rgb="FFFF0000"/>
        <rFont val="Arial"/>
        <family val="2"/>
      </rPr>
      <t>Andrew Min-gyu Han, Hansung University</t>
    </r>
    <r>
      <rPr>
        <sz val="8"/>
        <color theme="1"/>
        <rFont val="Arial"/>
        <family val="2"/>
      </rPr>
      <t xml:space="preserve">; </t>
    </r>
    <r>
      <rPr>
        <sz val="8"/>
        <rFont val="Arial"/>
        <family val="2"/>
      </rPr>
      <t xml:space="preserve">Schedule &amp; rapporteurs update @ TP40, </t>
    </r>
    <r>
      <rPr>
        <sz val="8"/>
        <color rgb="FFFF0000"/>
        <rFont val="Arial"/>
        <family val="2"/>
      </rPr>
      <t>and @ TP43</t>
    </r>
    <r>
      <rPr>
        <sz val="8"/>
        <color theme="1"/>
        <rFont val="Arial"/>
        <family val="2"/>
      </rPr>
      <t>;</t>
    </r>
    <r>
      <rPr>
        <sz val="8"/>
        <color rgb="FFFF0000"/>
        <rFont val="Arial"/>
        <family val="2"/>
      </rPr>
      <t xml:space="preserve"> WI closed@TP84</t>
    </r>
  </si>
  <si>
    <t>update with the WI status after TP48 incl updates of TP45,TP46 and TP47; removed dashboard.</t>
  </si>
  <si>
    <t>update with the WI status after TP49</t>
  </si>
  <si>
    <t>Closed</t>
    <phoneticPr fontId="63" type="noConversion"/>
  </si>
  <si>
    <t>Closed</t>
    <phoneticPr fontId="63" type="noConversion"/>
  </si>
  <si>
    <t>Closed</t>
    <phoneticPr fontId="63" type="noConversion"/>
  </si>
  <si>
    <t>SDS</t>
    <phoneticPr fontId="63" type="noConversion"/>
  </si>
  <si>
    <t>V49.2.0</t>
    <phoneticPr fontId="63" type="noConversion"/>
  </si>
  <si>
    <t>WI-0104</t>
    <phoneticPr fontId="63" type="noConversion"/>
  </si>
  <si>
    <t>Hansung University, Deutsche Telekom, Orange, Exacta GSS</t>
    <phoneticPr fontId="63" type="noConversion"/>
  </si>
  <si>
    <t>SDT based Information Model and Mapping for Vertical Industries – SIMVI</t>
    <phoneticPr fontId="63" type="noConversion"/>
  </si>
  <si>
    <t>SDT based Information Model and Mapping for Vertical Industries – SIMVI</t>
    <phoneticPr fontId="63" type="noConversion"/>
  </si>
  <si>
    <t>TP#50</t>
    <phoneticPr fontId="63" type="noConversion"/>
  </si>
  <si>
    <t>TP#56</t>
    <phoneticPr fontId="63" type="noConversion"/>
  </si>
  <si>
    <t>TP#54</t>
    <phoneticPr fontId="63" type="noConversion"/>
  </si>
  <si>
    <t>TP#53</t>
    <phoneticPr fontId="63" type="noConversion"/>
  </si>
  <si>
    <t>WI approved @ TP49; Rapporteur: Laurent Velez (ETSI, laurent.velez@etsi.org)</t>
    <phoneticPr fontId="63" type="noConversion"/>
  </si>
  <si>
    <t>WI-0104</t>
    <phoneticPr fontId="63" type="noConversion"/>
  </si>
  <si>
    <t>RDM</t>
    <phoneticPr fontId="63" type="noConversion"/>
  </si>
  <si>
    <t>TP#50</t>
    <phoneticPr fontId="63" type="noConversion"/>
  </si>
  <si>
    <t>Closed</t>
    <phoneticPr fontId="63" type="noConversion"/>
  </si>
  <si>
    <t>Closed</t>
    <phoneticPr fontId="63" type="noConversion"/>
  </si>
  <si>
    <t>ADM-0001-V-50.1.2</t>
    <phoneticPr fontId="63" type="noConversion"/>
  </si>
  <si>
    <t>03.06.2021</t>
    <phoneticPr fontId="63" type="noConversion"/>
  </si>
  <si>
    <t>V50.0.0</t>
    <phoneticPr fontId="63" type="noConversion"/>
  </si>
  <si>
    <t>update with the WI status after TP49</t>
    <phoneticPr fontId="63" type="noConversion"/>
  </si>
  <si>
    <t>V50.1.0</t>
    <phoneticPr fontId="63" type="noConversion"/>
  </si>
  <si>
    <t>update with the WI status after TP50</t>
    <phoneticPr fontId="63" type="noConversion"/>
  </si>
  <si>
    <t>V50.1.1</t>
    <phoneticPr fontId="63" type="noConversion"/>
  </si>
  <si>
    <t>V50.1.2</t>
    <phoneticPr fontId="63" type="noConversion"/>
  </si>
  <si>
    <t>fix editorials of the spreadsheet</t>
    <phoneticPr fontId="6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</si>
</sst>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73">
    <font>
      <sz val="11"/>
      <color theme="1"/>
      <name val="맑은 고딕"/>
      <family val="2"/>
      <scheme val="minor"/>
    </font>
    <font>
      <sz val="11"/>
      <color theme="1"/>
      <name val="맑은 고딕"/>
      <family val="2"/>
      <scheme val="minor"/>
    </font>
    <font>
      <b/>
      <sz val="18"/>
      <color theme="3"/>
      <name val="맑은 고딕"/>
      <family val="2"/>
      <scheme val="major"/>
    </font>
    <font>
      <b/>
      <sz val="15"/>
      <color theme="3"/>
      <name val="맑은 고딕"/>
      <family val="2"/>
      <scheme val="minor"/>
    </font>
    <font>
      <b/>
      <sz val="13"/>
      <color theme="3"/>
      <name val="맑은 고딕"/>
      <family val="2"/>
      <scheme val="minor"/>
    </font>
    <font>
      <b/>
      <sz val="11"/>
      <color theme="3"/>
      <name val="맑은 고딕"/>
      <family val="2"/>
      <scheme val="minor"/>
    </font>
    <font>
      <sz val="11"/>
      <color rgb="FF006100"/>
      <name val="맑은 고딕"/>
      <family val="2"/>
      <scheme val="minor"/>
    </font>
    <font>
      <sz val="11"/>
      <color rgb="FF9C0006"/>
      <name val="맑은 고딕"/>
      <family val="2"/>
      <scheme val="minor"/>
    </font>
    <font>
      <sz val="11"/>
      <color rgb="FF9C6500"/>
      <name val="맑은 고딕"/>
      <family val="2"/>
      <scheme val="minor"/>
    </font>
    <font>
      <sz val="11"/>
      <color rgb="FF3F3F76"/>
      <name val="맑은 고딕"/>
      <family val="2"/>
      <scheme val="minor"/>
    </font>
    <font>
      <b/>
      <sz val="11"/>
      <color rgb="FF3F3F3F"/>
      <name val="맑은 고딕"/>
      <family val="2"/>
      <scheme val="minor"/>
    </font>
    <font>
      <b/>
      <sz val="11"/>
      <color rgb="FFFA7D00"/>
      <name val="맑은 고딕"/>
      <family val="2"/>
      <scheme val="minor"/>
    </font>
    <font>
      <sz val="11"/>
      <color rgb="FFFA7D00"/>
      <name val="맑은 고딕"/>
      <family val="2"/>
      <scheme val="minor"/>
    </font>
    <font>
      <b/>
      <sz val="11"/>
      <color theme="0"/>
      <name val="맑은 고딕"/>
      <family val="2"/>
      <scheme val="minor"/>
    </font>
    <font>
      <sz val="11"/>
      <color rgb="FFFF0000"/>
      <name val="맑은 고딕"/>
      <family val="2"/>
      <scheme val="minor"/>
    </font>
    <font>
      <i/>
      <sz val="11"/>
      <color rgb="FF7F7F7F"/>
      <name val="맑은 고딕"/>
      <family val="2"/>
      <scheme val="minor"/>
    </font>
    <font>
      <b/>
      <sz val="11"/>
      <color theme="1"/>
      <name val="맑은 고딕"/>
      <family val="2"/>
      <scheme val="minor"/>
    </font>
    <font>
      <sz val="11"/>
      <color theme="0"/>
      <name val="맑은 고딕"/>
      <family val="2"/>
      <scheme val="minor"/>
    </font>
    <font>
      <sz val="8"/>
      <color theme="1"/>
      <name val="Arial"/>
      <family val="2"/>
    </font>
    <font>
      <sz val="10"/>
      <color theme="1"/>
      <name val="Myriad Pro"/>
    </font>
    <font>
      <sz val="10"/>
      <color theme="1"/>
      <name val="Arial"/>
      <family val="2"/>
    </font>
    <font>
      <sz val="11"/>
      <color theme="1"/>
      <name val="Calibri"/>
      <family val="2"/>
    </font>
    <font>
      <b/>
      <sz val="24"/>
      <color rgb="FFB42025"/>
      <name val="Times New Roman"/>
      <family val="1"/>
    </font>
    <font>
      <sz val="10"/>
      <color rgb="FF000000"/>
      <name val="Times New Roman"/>
      <family val="1"/>
    </font>
    <font>
      <sz val="24"/>
      <color rgb="FFD6D6D6"/>
      <name val="Times New Roman"/>
      <family val="1"/>
    </font>
    <font>
      <b/>
      <sz val="20"/>
      <color rgb="FFB42025"/>
      <name val="Times New Roman"/>
      <family val="1"/>
    </font>
    <font>
      <sz val="20"/>
      <color rgb="FFB42025"/>
      <name val="Times New Roman"/>
      <family val="1"/>
    </font>
    <font>
      <sz val="18"/>
      <color rgb="FFD6D6D6"/>
      <name val="Times New Roman"/>
      <family val="1"/>
    </font>
    <font>
      <sz val="12"/>
      <color rgb="FF000000"/>
      <name val="Myriad Pro"/>
      <family val="2"/>
    </font>
    <font>
      <sz val="11"/>
      <color rgb="FF000000"/>
      <name val="Times New Roman"/>
      <family val="1"/>
    </font>
    <font>
      <b/>
      <sz val="10"/>
      <color rgb="FF000000"/>
      <name val="Times New Roman"/>
      <family val="1"/>
    </font>
    <font>
      <b/>
      <sz val="18"/>
      <color rgb="FF000000"/>
      <name val="Arial"/>
      <family val="2"/>
    </font>
    <font>
      <u/>
      <sz val="10"/>
      <color rgb="FF000000"/>
      <name val="Times New Roman"/>
      <family val="1"/>
    </font>
    <font>
      <b/>
      <sz val="14"/>
      <color theme="1"/>
      <name val="맑은 고딕"/>
      <family val="2"/>
      <scheme val="minor"/>
    </font>
    <font>
      <sz val="9"/>
      <color theme="1"/>
      <name val="맑은 고딕"/>
      <family val="2"/>
      <scheme val="minor"/>
    </font>
    <font>
      <sz val="11"/>
      <name val="맑은 고딕"/>
      <family val="2"/>
      <scheme val="minor"/>
    </font>
    <font>
      <sz val="8"/>
      <name val="Arial"/>
      <family val="2"/>
    </font>
    <font>
      <sz val="10"/>
      <color theme="1"/>
      <name val="맑은 고딕"/>
      <family val="2"/>
      <scheme val="minor"/>
    </font>
    <font>
      <sz val="16"/>
      <color theme="1"/>
      <name val="맑은 고딕"/>
      <family val="2"/>
      <scheme val="minor"/>
    </font>
    <font>
      <i/>
      <sz val="8"/>
      <color rgb="FFFF0000"/>
      <name val="Arial"/>
      <family val="2"/>
    </font>
    <font>
      <strike/>
      <sz val="8"/>
      <color theme="1"/>
      <name val="Arial"/>
      <family val="2"/>
    </font>
    <font>
      <sz val="22"/>
      <color theme="1"/>
      <name val="맑은 고딕"/>
      <family val="2"/>
      <scheme val="minor"/>
    </font>
    <font>
      <sz val="11"/>
      <color rgb="FF000000"/>
      <name val="맑은 고딕"/>
      <family val="2"/>
      <scheme val="minor"/>
    </font>
    <font>
      <sz val="14"/>
      <color theme="0"/>
      <name val="맑은 고딕"/>
      <family val="2"/>
      <scheme val="minor"/>
    </font>
    <font>
      <sz val="8"/>
      <color rgb="FFFF0000"/>
      <name val="Arial"/>
      <family val="2"/>
    </font>
    <font>
      <i/>
      <sz val="8"/>
      <name val="Arial"/>
      <family val="2"/>
    </font>
    <font>
      <sz val="20"/>
      <color theme="1"/>
      <name val="맑은 고딕"/>
      <family val="2"/>
      <scheme val="minor"/>
    </font>
    <font>
      <sz val="8"/>
      <color rgb="FFFF5050"/>
      <name val="Arial"/>
      <family val="2"/>
    </font>
    <font>
      <strike/>
      <sz val="8"/>
      <color rgb="FFFF0000"/>
      <name val="Arial"/>
      <family val="2"/>
    </font>
    <font>
      <strike/>
      <sz val="11"/>
      <color rgb="FFFF0000"/>
      <name val="맑은 고딕"/>
      <family val="2"/>
      <scheme val="minor"/>
    </font>
    <font>
      <sz val="10"/>
      <name val="맑은 고딕"/>
      <family val="2"/>
      <scheme val="minor"/>
    </font>
    <font>
      <sz val="9"/>
      <name val="맑은 고딕"/>
      <family val="2"/>
      <scheme val="minor"/>
    </font>
    <font>
      <sz val="8"/>
      <color theme="1"/>
      <name val="맑은 고딕"/>
      <family val="2"/>
      <scheme val="minor"/>
    </font>
    <font>
      <b/>
      <sz val="8"/>
      <name val="Arial"/>
      <family val="2"/>
    </font>
    <font>
      <sz val="12"/>
      <color theme="1"/>
      <name val="Times New Roman"/>
      <family val="1"/>
    </font>
    <font>
      <i/>
      <sz val="12"/>
      <color theme="1"/>
      <name val="Times New Roman"/>
      <family val="1"/>
    </font>
    <font>
      <sz val="20"/>
      <name val="맑은 고딕"/>
      <family val="2"/>
      <scheme val="minor"/>
    </font>
    <font>
      <sz val="9"/>
      <color rgb="FFFF0000"/>
      <name val="맑은 고딕"/>
      <family val="2"/>
      <scheme val="minor"/>
    </font>
    <font>
      <sz val="20"/>
      <color theme="0"/>
      <name val="맑은 고딕"/>
      <family val="2"/>
      <scheme val="minor"/>
    </font>
    <font>
      <sz val="12"/>
      <color theme="0"/>
      <name val="맑은 고딕"/>
      <family val="2"/>
      <scheme val="minor"/>
    </font>
    <font>
      <sz val="10"/>
      <color rgb="FFFF0000"/>
      <name val="맑은 고딕"/>
      <family val="2"/>
      <scheme val="minor"/>
    </font>
    <font>
      <strike/>
      <sz val="9"/>
      <color rgb="FFFF0000"/>
      <name val="맑은 고딕"/>
      <family val="2"/>
      <scheme val="minor"/>
    </font>
    <font>
      <b/>
      <sz val="9"/>
      <color rgb="FFFF0000"/>
      <name val="맑은 고딕"/>
      <family val="2"/>
      <scheme val="minor"/>
    </font>
    <font>
      <sz val="9"/>
      <name val="맑은 고딕"/>
      <family val="3"/>
      <charset val="134"/>
      <scheme val="minor"/>
    </font>
    <font>
      <u/>
      <sz val="11"/>
      <color theme="10"/>
      <name val="맑은 고딕"/>
      <family val="2"/>
      <scheme val="minor"/>
    </font>
    <font>
      <sz val="10"/>
      <color theme="1"/>
      <name val="맑은 고딕"/>
      <family val="3"/>
      <charset val="134"/>
      <scheme val="minor"/>
    </font>
    <font>
      <sz val="9"/>
      <color theme="1"/>
      <name val="맑은 고딕"/>
      <family val="3"/>
      <charset val="134"/>
      <scheme val="minor"/>
    </font>
    <font>
      <sz val="11"/>
      <name val="맑은 고딕"/>
      <family val="3"/>
      <charset val="134"/>
      <scheme val="minor"/>
    </font>
    <font>
      <b/>
      <sz val="11"/>
      <color theme="0"/>
      <name val="맑은 고딕"/>
      <family val="3"/>
      <charset val="134"/>
      <scheme val="minor"/>
    </font>
    <font>
      <b/>
      <sz val="16"/>
      <color rgb="FFFF0000"/>
      <name val="맑은 고딕"/>
      <family val="3"/>
      <charset val="134"/>
      <scheme val="minor"/>
    </font>
    <font>
      <sz val="8"/>
      <name val="宋体"/>
      <family val="3"/>
      <charset val="134"/>
    </font>
    <font>
      <sz val="11"/>
      <color theme="1"/>
      <name val="맑은 고딕"/>
      <family val="3"/>
      <charset val="129"/>
      <scheme val="minor"/>
    </font>
    <font>
      <sz val="11"/>
      <color theme="1"/>
      <name val="맑은 고딕"/>
      <family val="3"/>
      <charset val="129"/>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B42025"/>
        <bgColor rgb="FF000000"/>
      </patternFill>
    </fill>
    <fill>
      <patternFill patternType="solid">
        <fgColor theme="0"/>
        <bgColor indexed="64"/>
      </patternFill>
    </fill>
    <fill>
      <patternFill patternType="solid">
        <fgColor rgb="FFFF5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B42025"/>
        <bgColor indexed="64"/>
      </patternFill>
    </fill>
    <fill>
      <patternFill patternType="solid">
        <fgColor rgb="FFA0A0A3"/>
        <bgColor indexed="64"/>
      </patternFill>
    </fill>
    <fill>
      <patternFill patternType="solid">
        <fgColor theme="0" tint="-0.249977111117893"/>
        <bgColor indexed="64"/>
      </patternFill>
    </fill>
    <fill>
      <patternFill patternType="solid">
        <fgColor rgb="FF668C97"/>
        <bgColor indexed="64"/>
      </patternFill>
    </fill>
    <fill>
      <patternFill patternType="solid">
        <fgColor rgb="FFF6921E"/>
        <bgColor indexed="64"/>
      </patternFill>
    </fill>
    <fill>
      <patternFill patternType="solid">
        <fgColor rgb="FF716896"/>
        <bgColor indexed="64"/>
      </patternFill>
    </fill>
    <fill>
      <patternFill patternType="solid">
        <fgColor theme="9"/>
        <bgColor indexed="64"/>
      </patternFill>
    </fill>
    <fill>
      <patternFill patternType="solid">
        <fgColor rgb="FFFF0000"/>
        <bgColor indexed="64"/>
      </patternFill>
    </fill>
    <fill>
      <patternFill patternType="solid">
        <fgColor rgb="FF7030A0"/>
        <bgColor indexed="64"/>
      </patternFill>
    </fill>
    <fill>
      <patternFill patternType="solid">
        <fgColor theme="4"/>
        <bgColor theme="4"/>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theme="4"/>
      </right>
      <top style="thin">
        <color theme="4"/>
      </top>
      <bottom/>
      <diagonal/>
    </border>
    <border>
      <left style="thin">
        <color theme="4"/>
      </left>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right/>
      <top style="thin">
        <color theme="4"/>
      </top>
      <bottom/>
      <diagonal/>
    </border>
    <border>
      <left/>
      <right style="thin">
        <color theme="4"/>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64" fillId="0" borderId="0" applyNumberFormat="0" applyFill="0" applyBorder="0" applyAlignment="0" applyProtection="0"/>
    <xf numFmtId="9" fontId="1" fillId="0" borderId="0" applyFont="0" applyFill="0" applyBorder="0" applyAlignment="0" applyProtection="0">
      <alignment vertical="center"/>
    </xf>
  </cellStyleXfs>
  <cellXfs count="425">
    <xf numFmtId="0" fontId="0" fillId="0" borderId="0" xfId="0"/>
    <xf numFmtId="0" fontId="0" fillId="34" borderId="10" xfId="0" applyFill="1" applyBorder="1" applyAlignment="1">
      <alignment horizontal="center" vertical="center"/>
    </xf>
    <xf numFmtId="49" fontId="0" fillId="34" borderId="10" xfId="0" applyNumberFormat="1" applyFill="1" applyBorder="1" applyAlignment="1">
      <alignment horizontal="center" vertical="center" wrapText="1"/>
    </xf>
    <xf numFmtId="0" fontId="16" fillId="33" borderId="10" xfId="0" applyFont="1" applyFill="1" applyBorder="1" applyAlignment="1">
      <alignment horizontal="center" vertical="center"/>
    </xf>
    <xf numFmtId="0" fontId="0" fillId="0" borderId="10" xfId="0" applyBorder="1"/>
    <xf numFmtId="49" fontId="16" fillId="33" borderId="10" xfId="0" applyNumberFormat="1" applyFont="1" applyFill="1" applyBorder="1" applyAlignment="1">
      <alignment horizontal="center" vertical="center" wrapText="1"/>
    </xf>
    <xf numFmtId="0" fontId="16" fillId="33" borderId="12" xfId="0" applyFont="1" applyFill="1" applyBorder="1" applyAlignment="1">
      <alignment horizontal="center" vertical="center"/>
    </xf>
    <xf numFmtId="0" fontId="20" fillId="0" borderId="10" xfId="0" applyFont="1" applyBorder="1" applyAlignment="1">
      <alignment wrapText="1"/>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horizontal="left" vertical="center"/>
    </xf>
    <xf numFmtId="0" fontId="18" fillId="0" borderId="10" xfId="0" applyFont="1" applyBorder="1" applyAlignment="1">
      <alignment horizontal="left" vertical="center" wrapText="1"/>
    </xf>
    <xf numFmtId="0" fontId="0" fillId="0" borderId="14" xfId="0" applyBorder="1" applyAlignment="1">
      <alignment horizontal="left" vertical="center"/>
    </xf>
    <xf numFmtId="0" fontId="18" fillId="0" borderId="14" xfId="0" applyFont="1" applyBorder="1" applyAlignment="1">
      <alignment wrapText="1"/>
    </xf>
    <xf numFmtId="0" fontId="0" fillId="0" borderId="11" xfId="0" applyFill="1" applyBorder="1" applyAlignment="1">
      <alignment horizontal="left" vertical="center"/>
    </xf>
    <xf numFmtId="0" fontId="18" fillId="0" borderId="14" xfId="0" applyFont="1" applyBorder="1" applyAlignment="1">
      <alignment horizontal="left" vertical="center" wrapText="1"/>
    </xf>
    <xf numFmtId="0" fontId="18" fillId="0" borderId="10" xfId="0" applyFont="1" applyBorder="1" applyAlignment="1">
      <alignment vertical="center" wrapText="1"/>
    </xf>
    <xf numFmtId="0" fontId="0" fillId="35" borderId="10" xfId="0" applyFill="1" applyBorder="1" applyAlignment="1">
      <alignment horizontal="center" vertical="center"/>
    </xf>
    <xf numFmtId="0" fontId="0" fillId="0" borderId="0" xfId="0" applyAlignment="1">
      <alignment horizontal="center"/>
    </xf>
    <xf numFmtId="0" fontId="21" fillId="0" borderId="0" xfId="0" applyFont="1" applyBorder="1"/>
    <xf numFmtId="0" fontId="24" fillId="36" borderId="0" xfId="0" applyFont="1" applyFill="1" applyBorder="1" applyAlignment="1">
      <alignment horizontal="right"/>
    </xf>
    <xf numFmtId="0" fontId="27" fillId="36" borderId="0" xfId="0" applyFont="1" applyFill="1" applyBorder="1" applyAlignment="1">
      <alignment horizontal="center"/>
    </xf>
    <xf numFmtId="0" fontId="21" fillId="0" borderId="0" xfId="0" applyFont="1" applyBorder="1" applyAlignment="1">
      <alignment wrapText="1"/>
    </xf>
    <xf numFmtId="0" fontId="21" fillId="0" borderId="0" xfId="0" applyFont="1" applyBorder="1" applyAlignment="1"/>
    <xf numFmtId="0" fontId="0" fillId="0" borderId="20" xfId="0" applyBorder="1" applyAlignment="1">
      <alignment horizontal="center" vertical="top"/>
    </xf>
    <xf numFmtId="0" fontId="0" fillId="0" borderId="22" xfId="0" applyBorder="1" applyAlignment="1">
      <alignment vertical="top" wrapText="1"/>
    </xf>
    <xf numFmtId="0" fontId="0" fillId="0" borderId="23" xfId="0" applyBorder="1" applyAlignment="1">
      <alignment horizontal="center" vertical="top"/>
    </xf>
    <xf numFmtId="0" fontId="0" fillId="0" borderId="24" xfId="0" applyBorder="1" applyAlignment="1">
      <alignment vertical="top" wrapText="1"/>
    </xf>
    <xf numFmtId="0" fontId="0" fillId="0" borderId="25" xfId="0" applyBorder="1" applyAlignment="1">
      <alignment horizontal="center" vertical="top"/>
    </xf>
    <xf numFmtId="0" fontId="0" fillId="0" borderId="27" xfId="0" applyBorder="1" applyAlignment="1">
      <alignment vertical="top" wrapText="1"/>
    </xf>
    <xf numFmtId="0" fontId="0" fillId="0" borderId="0" xfId="0" applyBorder="1"/>
    <xf numFmtId="0" fontId="18" fillId="0" borderId="14" xfId="0" applyFont="1" applyBorder="1" applyAlignment="1">
      <alignment vertical="center" wrapText="1"/>
    </xf>
    <xf numFmtId="0" fontId="18" fillId="0" borderId="10" xfId="0" applyFont="1" applyBorder="1" applyAlignment="1">
      <alignment horizontal="center" vertical="center" wrapText="1"/>
    </xf>
    <xf numFmtId="0" fontId="0" fillId="0" borderId="15" xfId="0" applyBorder="1" applyAlignment="1">
      <alignment horizontal="left" vertical="center"/>
    </xf>
    <xf numFmtId="0" fontId="0" fillId="0" borderId="10" xfId="0" applyFill="1" applyBorder="1" applyAlignment="1">
      <alignment horizontal="center" vertical="center"/>
    </xf>
    <xf numFmtId="0" fontId="35" fillId="0" borderId="10" xfId="0" applyFont="1" applyBorder="1" applyAlignment="1">
      <alignment horizontal="left" vertical="center"/>
    </xf>
    <xf numFmtId="49" fontId="0" fillId="0" borderId="10" xfId="0" applyNumberFormat="1" applyBorder="1" applyAlignment="1">
      <alignment horizontal="center" vertical="center" wrapText="1"/>
    </xf>
    <xf numFmtId="0" fontId="0" fillId="0" borderId="14" xfId="0" applyBorder="1" applyAlignment="1">
      <alignment horizontal="center" vertical="center"/>
    </xf>
    <xf numFmtId="0" fontId="0" fillId="0" borderId="10" xfId="0" applyBorder="1" applyAlignment="1">
      <alignment vertical="center" wrapText="1"/>
    </xf>
    <xf numFmtId="0" fontId="0" fillId="0" borderId="10" xfId="0" applyBorder="1" applyAlignment="1">
      <alignment horizontal="center"/>
    </xf>
    <xf numFmtId="0" fontId="0" fillId="0" borderId="10" xfId="0" applyFill="1" applyBorder="1" applyAlignment="1">
      <alignment vertical="center"/>
    </xf>
    <xf numFmtId="0" fontId="0" fillId="0" borderId="10" xfId="0" applyFill="1" applyBorder="1" applyAlignment="1">
      <alignment horizontal="left" vertical="center"/>
    </xf>
    <xf numFmtId="0" fontId="34" fillId="0" borderId="10" xfId="0" applyFont="1" applyBorder="1" applyAlignment="1">
      <alignment horizontal="left" vertical="center"/>
    </xf>
    <xf numFmtId="0" fontId="37" fillId="0" borderId="10" xfId="0" applyFont="1" applyBorder="1" applyAlignment="1">
      <alignment horizontal="left" vertical="center"/>
    </xf>
    <xf numFmtId="0" fontId="37" fillId="0" borderId="10" xfId="0" applyFont="1" applyBorder="1" applyAlignment="1">
      <alignment horizontal="left" vertical="center" wrapText="1"/>
    </xf>
    <xf numFmtId="0" fontId="34" fillId="0" borderId="10" xfId="0" applyFont="1" applyFill="1" applyBorder="1" applyAlignment="1">
      <alignment horizontal="left" vertical="center"/>
    </xf>
    <xf numFmtId="0" fontId="0" fillId="0" borderId="10" xfId="0" applyBorder="1" applyAlignment="1">
      <alignment horizontal="center" vertical="center"/>
    </xf>
    <xf numFmtId="0" fontId="18" fillId="0" borderId="10" xfId="0" applyFont="1" applyFill="1" applyBorder="1" applyAlignment="1">
      <alignment horizontal="center" vertical="center" wrapText="1"/>
    </xf>
    <xf numFmtId="0" fontId="18" fillId="0" borderId="14" xfId="0" applyFont="1" applyBorder="1" applyAlignment="1">
      <alignment vertical="top" wrapText="1"/>
    </xf>
    <xf numFmtId="0" fontId="18" fillId="0" borderId="10" xfId="0" applyFont="1" applyBorder="1" applyAlignment="1">
      <alignment vertical="top" wrapText="1"/>
    </xf>
    <xf numFmtId="0" fontId="0" fillId="0" borderId="10" xfId="0" applyFill="1" applyBorder="1" applyAlignment="1">
      <alignment horizontal="center"/>
    </xf>
    <xf numFmtId="0" fontId="37" fillId="0" borderId="10" xfId="0" applyFont="1" applyFill="1" applyBorder="1" applyAlignment="1">
      <alignment horizontal="left" vertical="center"/>
    </xf>
    <xf numFmtId="0" fontId="37" fillId="0" borderId="10" xfId="0" applyFont="1" applyFill="1" applyBorder="1" applyAlignment="1">
      <alignment horizontal="left" vertical="center" wrapText="1"/>
    </xf>
    <xf numFmtId="0" fontId="0" fillId="0" borderId="0" xfId="0" applyFill="1" applyBorder="1" applyAlignment="1">
      <alignment horizontal="right" vertical="center"/>
    </xf>
    <xf numFmtId="0" fontId="0" fillId="0" borderId="29" xfId="0" applyBorder="1" applyAlignment="1">
      <alignment horizontal="center" vertical="top"/>
    </xf>
    <xf numFmtId="0" fontId="0" fillId="0" borderId="30" xfId="0" applyBorder="1" applyAlignment="1">
      <alignment vertical="top" wrapText="1"/>
    </xf>
    <xf numFmtId="0" fontId="18" fillId="0" borderId="10" xfId="0" applyFont="1" applyBorder="1" applyAlignment="1">
      <alignment vertical="top" wrapText="1"/>
    </xf>
    <xf numFmtId="0" fontId="0" fillId="33" borderId="0" xfId="0" applyFill="1"/>
    <xf numFmtId="0" fontId="0" fillId="0" borderId="10" xfId="0" applyFont="1" applyBorder="1" applyAlignment="1">
      <alignment vertical="center" wrapText="1"/>
    </xf>
    <xf numFmtId="0" fontId="0" fillId="0" borderId="13" xfId="0"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wrapText="1"/>
    </xf>
    <xf numFmtId="0" fontId="44" fillId="0" borderId="14" xfId="0" applyFont="1" applyBorder="1" applyAlignment="1">
      <alignment wrapText="1"/>
    </xf>
    <xf numFmtId="0" fontId="44" fillId="0" borderId="10" xfId="0" applyFont="1" applyBorder="1" applyAlignment="1">
      <alignment wrapText="1"/>
    </xf>
    <xf numFmtId="0" fontId="18" fillId="0" borderId="10" xfId="0" applyFont="1" applyBorder="1" applyAlignment="1">
      <alignment vertical="top" wrapText="1"/>
    </xf>
    <xf numFmtId="0" fontId="0" fillId="0" borderId="10" xfId="0" applyBorder="1" applyAlignment="1">
      <alignment vertical="top"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0" xfId="0" applyAlignment="1">
      <alignment wrapText="1"/>
    </xf>
    <xf numFmtId="0" fontId="0" fillId="0" borderId="32" xfId="0" applyBorder="1" applyAlignment="1">
      <alignment horizontal="center" vertical="center" wrapText="1"/>
    </xf>
    <xf numFmtId="0" fontId="18" fillId="0" borderId="10" xfId="0" applyFont="1" applyBorder="1" applyAlignment="1">
      <alignment vertical="top" wrapText="1"/>
    </xf>
    <xf numFmtId="0" fontId="0" fillId="34" borderId="0" xfId="0" applyFill="1"/>
    <xf numFmtId="0" fontId="0" fillId="0" borderId="10" xfId="0" applyFill="1" applyBorder="1" applyAlignment="1">
      <alignment horizontal="center" vertical="center"/>
    </xf>
    <xf numFmtId="0" fontId="0" fillId="38" borderId="10" xfId="0" applyFill="1" applyBorder="1" applyAlignment="1">
      <alignment horizontal="center" vertical="center"/>
    </xf>
    <xf numFmtId="0" fontId="0" fillId="38" borderId="10" xfId="0" applyFill="1" applyBorder="1" applyAlignment="1">
      <alignment vertical="center"/>
    </xf>
    <xf numFmtId="0" fontId="37" fillId="38" borderId="10" xfId="0" applyFont="1" applyFill="1" applyBorder="1" applyAlignment="1">
      <alignment horizontal="left" vertical="center" wrapText="1"/>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vertical="center" wrapText="1"/>
    </xf>
    <xf numFmtId="0" fontId="0" fillId="0" borderId="10" xfId="0" applyBorder="1" applyAlignment="1">
      <alignment horizontal="center" vertical="center"/>
    </xf>
    <xf numFmtId="0" fontId="0" fillId="37" borderId="10" xfId="0" applyFill="1" applyBorder="1" applyAlignment="1">
      <alignment horizontal="center" vertical="center"/>
    </xf>
    <xf numFmtId="0" fontId="38" fillId="0" borderId="0" xfId="0" applyFont="1"/>
    <xf numFmtId="0" fontId="0" fillId="0" borderId="10" xfId="0" applyBorder="1" applyAlignment="1">
      <alignment horizontal="center" vertical="center"/>
    </xf>
    <xf numFmtId="0" fontId="18" fillId="0" borderId="10" xfId="0" applyFont="1" applyBorder="1" applyAlignment="1">
      <alignmen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vertical="center" wrapText="1"/>
    </xf>
    <xf numFmtId="0" fontId="18" fillId="0" borderId="10" xfId="0" applyFont="1" applyFill="1" applyBorder="1" applyAlignment="1">
      <alignment vertical="center" wrapText="1"/>
    </xf>
    <xf numFmtId="0" fontId="18" fillId="0" borderId="14" xfId="0" applyFont="1" applyFill="1" applyBorder="1" applyAlignment="1">
      <alignment vertical="center" wrapText="1"/>
    </xf>
    <xf numFmtId="0" fontId="18" fillId="0" borderId="10" xfId="0" applyFont="1" applyFill="1" applyBorder="1" applyAlignment="1">
      <alignment horizontal="left" vertical="center" wrapText="1"/>
    </xf>
    <xf numFmtId="0" fontId="0" fillId="0" borderId="0" xfId="0" applyFill="1"/>
    <xf numFmtId="0" fontId="0" fillId="0" borderId="10" xfId="0"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48" fillId="0" borderId="10" xfId="0" applyFont="1"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44" fillId="0" borderId="10" xfId="0" applyFont="1" applyBorder="1" applyAlignment="1">
      <alignment vertical="top" wrapText="1"/>
    </xf>
    <xf numFmtId="0" fontId="0" fillId="0" borderId="10" xfId="0"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vertical="top" wrapText="1"/>
    </xf>
    <xf numFmtId="0" fontId="18" fillId="0" borderId="10" xfId="0" applyFont="1" applyBorder="1" applyAlignment="1">
      <alignment vertical="top" wrapText="1"/>
    </xf>
    <xf numFmtId="0" fontId="35" fillId="0" borderId="10" xfId="0" applyFont="1" applyBorder="1" applyAlignment="1">
      <alignment vertical="center" wrapText="1"/>
    </xf>
    <xf numFmtId="0" fontId="35" fillId="0" borderId="10" xfId="0" applyFont="1" applyFill="1" applyBorder="1" applyAlignment="1">
      <alignment vertical="center"/>
    </xf>
    <xf numFmtId="0" fontId="36" fillId="0" borderId="10" xfId="0" applyFont="1" applyBorder="1" applyAlignment="1">
      <alignment vertical="top" wrapText="1"/>
    </xf>
    <xf numFmtId="0" fontId="50" fillId="0" borderId="10" xfId="0" applyFont="1" applyBorder="1"/>
    <xf numFmtId="0" fontId="51" fillId="0" borderId="10" xfId="0" applyFont="1" applyBorder="1" applyAlignment="1">
      <alignment horizontal="left" vertical="center"/>
    </xf>
    <xf numFmtId="0" fontId="0" fillId="0" borderId="10" xfId="0"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37" borderId="10" xfId="0" applyFont="1" applyFill="1" applyBorder="1" applyAlignment="1">
      <alignment vertical="center" wrapText="1"/>
    </xf>
    <xf numFmtId="0" fontId="18" fillId="37" borderId="10" xfId="0" applyFont="1" applyFill="1" applyBorder="1" applyAlignment="1">
      <alignment horizontal="center" vertical="center" wrapText="1"/>
    </xf>
    <xf numFmtId="0" fontId="18" fillId="37" borderId="14" xfId="0" applyFont="1" applyFill="1" applyBorder="1" applyAlignment="1">
      <alignment vertical="center" wrapText="1"/>
    </xf>
    <xf numFmtId="0" fontId="18" fillId="0" borderId="10" xfId="0" applyFont="1" applyBorder="1" applyAlignment="1">
      <alignment vertical="center" wrapText="1"/>
    </xf>
    <xf numFmtId="0" fontId="0" fillId="37" borderId="0" xfId="0" applyFill="1"/>
    <xf numFmtId="0" fontId="42" fillId="37" borderId="0" xfId="0" applyFont="1" applyFill="1" applyAlignment="1">
      <alignment horizontal="left" vertical="center" wrapText="1" readingOrder="1"/>
    </xf>
    <xf numFmtId="0" fontId="41" fillId="37" borderId="0" xfId="0" applyFont="1" applyFill="1"/>
    <xf numFmtId="0" fontId="23" fillId="37" borderId="0" xfId="0" applyFont="1" applyFill="1" applyBorder="1"/>
    <xf numFmtId="0" fontId="21" fillId="37" borderId="0" xfId="0" applyFont="1" applyFill="1" applyBorder="1"/>
    <xf numFmtId="0" fontId="28" fillId="37" borderId="0" xfId="0" applyFont="1" applyFill="1" applyBorder="1"/>
    <xf numFmtId="0" fontId="22" fillId="37" borderId="0" xfId="0" applyFont="1" applyFill="1" applyBorder="1" applyAlignment="1">
      <alignment horizontal="right"/>
    </xf>
    <xf numFmtId="0" fontId="25" fillId="37" borderId="0" xfId="0" applyFont="1" applyFill="1" applyBorder="1" applyAlignment="1">
      <alignment horizontal="right"/>
    </xf>
    <xf numFmtId="14" fontId="26" fillId="37" borderId="0" xfId="0" applyNumberFormat="1" applyFont="1" applyFill="1" applyBorder="1" applyAlignment="1">
      <alignment horizontal="right"/>
    </xf>
    <xf numFmtId="0" fontId="23" fillId="37" borderId="0" xfId="0" applyFont="1" applyFill="1" applyBorder="1" applyAlignment="1">
      <alignment horizontal="center"/>
    </xf>
    <xf numFmtId="0" fontId="29" fillId="37" borderId="0" xfId="0" applyFont="1" applyFill="1" applyBorder="1"/>
    <xf numFmtId="0" fontId="30" fillId="37" borderId="0" xfId="0" applyFont="1" applyFill="1" applyBorder="1" applyAlignment="1">
      <alignment horizontal="center"/>
    </xf>
    <xf numFmtId="0" fontId="31" fillId="37" borderId="18" xfId="0" applyFont="1" applyFill="1" applyBorder="1"/>
    <xf numFmtId="0" fontId="21" fillId="37" borderId="0" xfId="0" applyFont="1" applyFill="1" applyBorder="1" applyAlignment="1">
      <alignment wrapText="1"/>
    </xf>
    <xf numFmtId="0" fontId="23" fillId="37" borderId="0" xfId="0" applyFont="1" applyFill="1" applyBorder="1" applyAlignment="1">
      <alignment wrapText="1"/>
    </xf>
    <xf numFmtId="0" fontId="32" fillId="37" borderId="0" xfId="0" applyFont="1" applyFill="1" applyBorder="1" applyAlignment="1">
      <alignment wrapText="1"/>
    </xf>
    <xf numFmtId="0" fontId="57" fillId="0" borderId="10" xfId="0" applyFont="1" applyFill="1" applyBorder="1" applyAlignment="1">
      <alignment horizontal="left" vertical="center"/>
    </xf>
    <xf numFmtId="0" fontId="14" fillId="0" borderId="10" xfId="0" applyFont="1" applyBorder="1" applyAlignment="1">
      <alignment vertical="center" wrapText="1"/>
    </xf>
    <xf numFmtId="0" fontId="14" fillId="0" borderId="10" xfId="0" applyFont="1" applyFill="1" applyBorder="1" applyAlignment="1">
      <alignment vertical="center"/>
    </xf>
    <xf numFmtId="0" fontId="0" fillId="0" borderId="10" xfId="0"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18" fillId="0" borderId="14" xfId="0" applyFont="1" applyFill="1" applyBorder="1" applyAlignment="1">
      <alignment vertical="top" wrapText="1"/>
    </xf>
    <xf numFmtId="0" fontId="18" fillId="0" borderId="14" xfId="0" applyFont="1" applyFill="1" applyBorder="1" applyAlignment="1">
      <alignment wrapText="1"/>
    </xf>
    <xf numFmtId="0" fontId="0" fillId="0" borderId="14" xfId="0" applyFill="1" applyBorder="1" applyAlignment="1">
      <alignment horizontal="left" vertical="center"/>
    </xf>
    <xf numFmtId="0" fontId="36" fillId="0" borderId="14" xfId="0" applyFont="1" applyFill="1" applyBorder="1" applyAlignment="1">
      <alignment wrapText="1"/>
    </xf>
    <xf numFmtId="0" fontId="0" fillId="33" borderId="0" xfId="0" applyFill="1"/>
    <xf numFmtId="0" fontId="0" fillId="33" borderId="0" xfId="0" applyFill="1" applyBorder="1" applyAlignment="1">
      <alignment horizontal="center" wrapText="1"/>
    </xf>
    <xf numFmtId="0" fontId="46" fillId="33" borderId="0" xfId="0" applyFont="1" applyFill="1" applyBorder="1" applyAlignment="1">
      <alignment horizontal="center"/>
    </xf>
    <xf numFmtId="0" fontId="0" fillId="33" borderId="0" xfId="0" applyFill="1" applyBorder="1" applyAlignment="1">
      <alignment vertical="center"/>
    </xf>
    <xf numFmtId="0" fontId="0" fillId="33" borderId="0" xfId="0" applyFont="1" applyFill="1" applyBorder="1" applyAlignment="1">
      <alignment vertical="center" wrapText="1"/>
    </xf>
    <xf numFmtId="0" fontId="0" fillId="33" borderId="0" xfId="0" applyFill="1" applyBorder="1"/>
    <xf numFmtId="0" fontId="35" fillId="33" borderId="0" xfId="0" applyFont="1" applyFill="1" applyBorder="1" applyAlignment="1">
      <alignment vertical="center"/>
    </xf>
    <xf numFmtId="0" fontId="35" fillId="33" borderId="0" xfId="0" applyFont="1" applyFill="1" applyBorder="1" applyAlignment="1">
      <alignment vertical="center" wrapText="1"/>
    </xf>
    <xf numFmtId="0" fontId="16" fillId="33" borderId="0" xfId="0" applyFont="1" applyFill="1" applyBorder="1" applyAlignment="1">
      <alignment horizontal="center" vertical="center" wrapText="1"/>
    </xf>
    <xf numFmtId="0" fontId="0" fillId="41" borderId="0" xfId="0" applyFill="1"/>
    <xf numFmtId="0" fontId="58" fillId="41" borderId="34" xfId="0" applyFont="1" applyFill="1" applyBorder="1" applyAlignment="1">
      <alignment horizontal="center"/>
    </xf>
    <xf numFmtId="0" fontId="13" fillId="41" borderId="37" xfId="0" applyFont="1" applyFill="1" applyBorder="1" applyAlignment="1">
      <alignment horizontal="center" vertical="center" wrapText="1"/>
    </xf>
    <xf numFmtId="0" fontId="13" fillId="41" borderId="10" xfId="0" applyFont="1" applyFill="1" applyBorder="1" applyAlignment="1">
      <alignment horizontal="center" vertical="center" wrapText="1"/>
    </xf>
    <xf numFmtId="0" fontId="0" fillId="42" borderId="13" xfId="0" applyFill="1" applyBorder="1" applyAlignment="1">
      <alignment vertical="center"/>
    </xf>
    <xf numFmtId="0" fontId="0" fillId="42" borderId="10" xfId="0" applyFill="1" applyBorder="1" applyAlignment="1">
      <alignment vertical="center"/>
    </xf>
    <xf numFmtId="0" fontId="0" fillId="42" borderId="10" xfId="0" applyFont="1" applyFill="1" applyBorder="1" applyAlignment="1">
      <alignment vertical="center" wrapText="1"/>
    </xf>
    <xf numFmtId="0" fontId="0" fillId="42" borderId="10" xfId="0" applyFill="1" applyBorder="1"/>
    <xf numFmtId="0" fontId="35" fillId="42" borderId="10" xfId="0" applyFont="1" applyFill="1" applyBorder="1" applyAlignment="1">
      <alignment vertical="center"/>
    </xf>
    <xf numFmtId="0" fontId="35" fillId="42" borderId="10" xfId="0" applyFont="1" applyFill="1" applyBorder="1" applyAlignment="1">
      <alignment vertical="center" wrapText="1"/>
    </xf>
    <xf numFmtId="0" fontId="0" fillId="43" borderId="14" xfId="0" applyFill="1" applyBorder="1"/>
    <xf numFmtId="0" fontId="0" fillId="43" borderId="10" xfId="0" applyFill="1" applyBorder="1"/>
    <xf numFmtId="0" fontId="0" fillId="43" borderId="0" xfId="0" applyFill="1"/>
    <xf numFmtId="0" fontId="0" fillId="44" borderId="10" xfId="0" applyFill="1" applyBorder="1"/>
    <xf numFmtId="0" fontId="0" fillId="44" borderId="10" xfId="0" applyFill="1" applyBorder="1" applyAlignment="1">
      <alignment vertical="center" wrapText="1"/>
    </xf>
    <xf numFmtId="0" fontId="46" fillId="45" borderId="32" xfId="0" applyFont="1" applyFill="1" applyBorder="1" applyAlignment="1">
      <alignment horizontal="center" vertical="center"/>
    </xf>
    <xf numFmtId="0" fontId="16" fillId="45" borderId="33" xfId="0" applyFont="1" applyFill="1" applyBorder="1" applyAlignment="1">
      <alignment horizontal="center" vertical="center" wrapText="1"/>
    </xf>
    <xf numFmtId="0" fontId="54" fillId="45" borderId="32" xfId="0" applyFont="1" applyFill="1" applyBorder="1" applyAlignment="1">
      <alignment horizontal="left" vertical="center" wrapText="1" indent="1"/>
    </xf>
    <xf numFmtId="0" fontId="55" fillId="45" borderId="32" xfId="0" applyFont="1" applyFill="1" applyBorder="1" applyAlignment="1">
      <alignment vertical="center" wrapText="1"/>
    </xf>
    <xf numFmtId="0" fontId="54" fillId="45" borderId="32" xfId="0" applyFont="1" applyFill="1" applyBorder="1" applyAlignment="1">
      <alignment vertical="center" wrapText="1"/>
    </xf>
    <xf numFmtId="0" fontId="0" fillId="45" borderId="0" xfId="0" applyFill="1"/>
    <xf numFmtId="0" fontId="0" fillId="45" borderId="32" xfId="0" applyFill="1" applyBorder="1"/>
    <xf numFmtId="0" fontId="17" fillId="46" borderId="0" xfId="0" applyFont="1" applyFill="1"/>
    <xf numFmtId="0" fontId="17" fillId="46" borderId="10" xfId="0" applyFont="1" applyFill="1" applyBorder="1"/>
    <xf numFmtId="0" fontId="13" fillId="41" borderId="35" xfId="0" applyFont="1" applyFill="1" applyBorder="1" applyAlignment="1">
      <alignment horizontal="center" wrapText="1"/>
    </xf>
    <xf numFmtId="0" fontId="13" fillId="41" borderId="13" xfId="0" applyFont="1" applyFill="1" applyBorder="1" applyAlignment="1">
      <alignment horizontal="center" vertical="center" wrapText="1"/>
    </xf>
    <xf numFmtId="0" fontId="17" fillId="41" borderId="10" xfId="0" applyFont="1" applyFill="1" applyBorder="1" applyAlignment="1">
      <alignment horizontal="center" wrapText="1"/>
    </xf>
    <xf numFmtId="0" fontId="43" fillId="41" borderId="37" xfId="0" applyFont="1" applyFill="1" applyBorder="1" applyAlignment="1">
      <alignment horizontal="center" wrapText="1"/>
    </xf>
    <xf numFmtId="0" fontId="43" fillId="41" borderId="37" xfId="0" applyFont="1" applyFill="1" applyBorder="1" applyAlignment="1">
      <alignment horizontal="center" vertical="center" wrapText="1"/>
    </xf>
    <xf numFmtId="0" fontId="0" fillId="45" borderId="0" xfId="0" applyFill="1" applyAlignment="1">
      <alignment wrapText="1"/>
    </xf>
    <xf numFmtId="0" fontId="17" fillId="46" borderId="10" xfId="0" applyFont="1" applyFill="1" applyBorder="1" applyAlignment="1">
      <alignment vertical="center" wrapText="1"/>
    </xf>
    <xf numFmtId="0" fontId="17" fillId="46" borderId="13" xfId="0" applyFont="1" applyFill="1" applyBorder="1"/>
    <xf numFmtId="0" fontId="0" fillId="43" borderId="10" xfId="0" applyFill="1" applyBorder="1" applyAlignment="1">
      <alignment wrapText="1"/>
    </xf>
    <xf numFmtId="0" fontId="0" fillId="0" borderId="11" xfId="0" applyFill="1" applyBorder="1" applyAlignment="1">
      <alignment vertical="center"/>
    </xf>
    <xf numFmtId="0" fontId="18" fillId="0" borderId="10" xfId="0" applyFont="1" applyBorder="1" applyAlignment="1">
      <alignment vertical="center" wrapText="1"/>
    </xf>
    <xf numFmtId="0" fontId="44" fillId="0" borderId="10" xfId="0" applyFont="1" applyBorder="1" applyAlignment="1">
      <alignment vertical="center" wrapText="1"/>
    </xf>
    <xf numFmtId="0" fontId="36" fillId="0" borderId="10" xfId="0" applyFont="1" applyBorder="1" applyAlignment="1">
      <alignment horizontal="center" vertical="center" wrapText="1"/>
    </xf>
    <xf numFmtId="0" fontId="0" fillId="40" borderId="0" xfId="0" applyFill="1" applyBorder="1"/>
    <xf numFmtId="0" fontId="0" fillId="40" borderId="10" xfId="0" applyFill="1" applyBorder="1"/>
    <xf numFmtId="0" fontId="0" fillId="40" borderId="31" xfId="0" applyFill="1" applyBorder="1"/>
    <xf numFmtId="0" fontId="13" fillId="41" borderId="40" xfId="0" applyFont="1" applyFill="1" applyBorder="1" applyAlignment="1">
      <alignment horizontal="center" wrapText="1"/>
    </xf>
    <xf numFmtId="0" fontId="44" fillId="0" borderId="10"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37" borderId="10" xfId="0" applyFont="1" applyFill="1" applyBorder="1" applyAlignment="1">
      <alignment horizontal="center" vertical="center" wrapText="1"/>
    </xf>
    <xf numFmtId="0" fontId="64" fillId="0" borderId="0" xfId="42" applyBorder="1" applyAlignment="1">
      <alignment wrapText="1"/>
    </xf>
    <xf numFmtId="0" fontId="21" fillId="37" borderId="41" xfId="0" applyFont="1" applyFill="1" applyBorder="1" applyAlignment="1">
      <alignment wrapText="1"/>
    </xf>
    <xf numFmtId="0" fontId="35" fillId="37"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0" xfId="0" applyNumberFormat="1"/>
    <xf numFmtId="0" fontId="18" fillId="0" borderId="10" xfId="0" applyFont="1" applyBorder="1" applyAlignment="1">
      <alignmen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xf>
    <xf numFmtId="9" fontId="0" fillId="0" borderId="0" xfId="43" applyFont="1" applyAlignment="1"/>
    <xf numFmtId="0" fontId="0" fillId="0" borderId="32" xfId="0" applyBorder="1" applyAlignment="1">
      <alignment horizontal="center" vertical="center"/>
    </xf>
    <xf numFmtId="0" fontId="0" fillId="38" borderId="32" xfId="0" applyFill="1" applyBorder="1" applyAlignment="1">
      <alignment horizontal="center" vertical="center"/>
    </xf>
    <xf numFmtId="0" fontId="0" fillId="0" borderId="14" xfId="0" applyBorder="1"/>
    <xf numFmtId="0" fontId="0" fillId="38" borderId="14" xfId="0" applyFill="1" applyBorder="1" applyAlignment="1">
      <alignment vertical="center"/>
    </xf>
    <xf numFmtId="0" fontId="37" fillId="0" borderId="14" xfId="0" applyFont="1" applyFill="1" applyBorder="1" applyAlignment="1">
      <alignment horizontal="left" vertical="center" wrapText="1"/>
    </xf>
    <xf numFmtId="0" fontId="65" fillId="0" borderId="10" xfId="0" applyFont="1" applyFill="1" applyBorder="1" applyAlignment="1">
      <alignment horizontal="left" vertical="center" wrapText="1"/>
    </xf>
    <xf numFmtId="0" fontId="65" fillId="0" borderId="14" xfId="0" applyFont="1" applyFill="1" applyBorder="1" applyAlignment="1">
      <alignment horizontal="left" vertical="center" wrapText="1"/>
    </xf>
    <xf numFmtId="0" fontId="0" fillId="0" borderId="42" xfId="0" applyBorder="1" applyAlignment="1">
      <alignment horizontal="center" vertical="center"/>
    </xf>
    <xf numFmtId="0" fontId="65" fillId="0" borderId="12" xfId="0" applyFont="1" applyFill="1" applyBorder="1" applyAlignment="1">
      <alignment horizontal="left" vertical="center" wrapText="1"/>
    </xf>
    <xf numFmtId="0" fontId="65" fillId="0" borderId="16" xfId="0" applyFont="1" applyFill="1" applyBorder="1" applyAlignment="1">
      <alignment horizontal="left" vertical="center" wrapText="1"/>
    </xf>
    <xf numFmtId="0" fontId="35" fillId="34" borderId="19" xfId="0" applyFont="1" applyFill="1" applyBorder="1" applyAlignment="1">
      <alignment horizontal="center" vertical="center"/>
    </xf>
    <xf numFmtId="0" fontId="67" fillId="34" borderId="13" xfId="0" applyFont="1" applyFill="1" applyBorder="1" applyAlignment="1">
      <alignment horizontal="center" vertical="center"/>
    </xf>
    <xf numFmtId="49" fontId="67" fillId="34" borderId="13" xfId="0" applyNumberFormat="1" applyFont="1" applyFill="1" applyBorder="1" applyAlignment="1">
      <alignment horizontal="center" vertical="center" wrapText="1"/>
    </xf>
    <xf numFmtId="49" fontId="67" fillId="34" borderId="15" xfId="0" applyNumberFormat="1" applyFont="1" applyFill="1" applyBorder="1" applyAlignment="1">
      <alignment horizontal="center" vertical="center" wrapText="1"/>
    </xf>
    <xf numFmtId="0" fontId="68" fillId="49" borderId="0" xfId="0" applyFont="1" applyFill="1"/>
    <xf numFmtId="0" fontId="18" fillId="0" borderId="10" xfId="0" applyFont="1" applyBorder="1" applyAlignment="1">
      <alignment vertical="center" wrapText="1"/>
    </xf>
    <xf numFmtId="0" fontId="49" fillId="0" borderId="10" xfId="0" applyFont="1" applyBorder="1" applyAlignment="1">
      <alignment horizontal="center" vertical="center"/>
    </xf>
    <xf numFmtId="0" fontId="48" fillId="0" borderId="10" xfId="0" applyFont="1" applyBorder="1" applyAlignment="1">
      <alignment vertical="center" wrapText="1"/>
    </xf>
    <xf numFmtId="0" fontId="48" fillId="0" borderId="10" xfId="0" applyFont="1" applyFill="1" applyBorder="1" applyAlignment="1">
      <alignment horizontal="center" vertical="center" wrapText="1"/>
    </xf>
    <xf numFmtId="0" fontId="69" fillId="0" borderId="0" xfId="0" applyFont="1" applyFill="1"/>
    <xf numFmtId="9" fontId="13" fillId="50" borderId="43" xfId="43" applyNumberFormat="1" applyFont="1" applyFill="1" applyBorder="1" applyAlignment="1"/>
    <xf numFmtId="9" fontId="0" fillId="0" borderId="43" xfId="43" applyNumberFormat="1" applyFont="1" applyBorder="1" applyAlignment="1"/>
    <xf numFmtId="0" fontId="18" fillId="0" borderId="10" xfId="0" applyFont="1"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0" fontId="49" fillId="0" borderId="32" xfId="0" applyFont="1" applyBorder="1" applyAlignment="1">
      <alignment horizontal="center" vertical="center" wrapText="1"/>
    </xf>
    <xf numFmtId="0" fontId="14" fillId="0" borderId="0" xfId="0" applyFont="1"/>
    <xf numFmtId="0" fontId="14" fillId="0" borderId="10" xfId="0" applyFont="1" applyBorder="1"/>
    <xf numFmtId="0" fontId="14" fillId="0" borderId="11" xfId="0" applyFont="1" applyFill="1" applyBorder="1"/>
    <xf numFmtId="9" fontId="13" fillId="50" borderId="0" xfId="43" applyNumberFormat="1" applyFont="1" applyFill="1" applyBorder="1" applyAlignment="1"/>
    <xf numFmtId="9" fontId="0" fillId="0" borderId="0" xfId="43" applyNumberFormat="1" applyFont="1" applyBorder="1" applyAlignment="1"/>
    <xf numFmtId="9" fontId="71" fillId="0" borderId="43" xfId="43" applyNumberFormat="1" applyFont="1" applyBorder="1" applyAlignment="1"/>
    <xf numFmtId="9" fontId="0" fillId="0" borderId="0" xfId="43" applyFont="1" applyBorder="1" applyAlignment="1"/>
    <xf numFmtId="0" fontId="0" fillId="47" borderId="0" xfId="0" applyNumberFormat="1" applyFill="1"/>
    <xf numFmtId="0" fontId="0" fillId="48" borderId="0" xfId="0" applyNumberFormat="1" applyFill="1"/>
    <xf numFmtId="0" fontId="0" fillId="43" borderId="0" xfId="0" applyNumberFormat="1" applyFill="1"/>
    <xf numFmtId="0" fontId="71" fillId="0" borderId="0" xfId="0" applyFont="1" applyAlignment="1"/>
    <xf numFmtId="0" fontId="18" fillId="0" borderId="10" xfId="0" applyFont="1" applyBorder="1" applyAlignment="1">
      <alignment vertical="center" wrapText="1"/>
    </xf>
    <xf numFmtId="0" fontId="0" fillId="0" borderId="10" xfId="0" applyBorder="1" applyAlignment="1">
      <alignment horizontal="center" vertical="center"/>
    </xf>
    <xf numFmtId="0" fontId="35" fillId="0" borderId="10" xfId="0" applyFont="1" applyBorder="1"/>
    <xf numFmtId="0" fontId="35" fillId="0" borderId="10" xfId="0" applyFont="1" applyFill="1" applyBorder="1"/>
    <xf numFmtId="0" fontId="36" fillId="0" borderId="10" xfId="0" applyFont="1" applyBorder="1"/>
    <xf numFmtId="0" fontId="36" fillId="0" borderId="10" xfId="0" applyFont="1" applyBorder="1" applyAlignment="1">
      <alignment horizontal="center"/>
    </xf>
    <xf numFmtId="0" fontId="36" fillId="0" borderId="10" xfId="0" applyFont="1" applyFill="1" applyBorder="1" applyAlignment="1">
      <alignment vertical="center" wrapText="1"/>
    </xf>
    <xf numFmtId="0" fontId="36" fillId="0" borderId="12" xfId="0" applyFont="1" applyBorder="1"/>
    <xf numFmtId="0" fontId="36" fillId="0" borderId="12" xfId="0" applyFont="1" applyBorder="1" applyAlignment="1">
      <alignment horizontal="center"/>
    </xf>
    <xf numFmtId="0" fontId="36" fillId="0" borderId="12" xfId="0" applyFont="1" applyBorder="1" applyAlignment="1">
      <alignment horizontal="center" vertical="center" wrapText="1"/>
    </xf>
    <xf numFmtId="0" fontId="36" fillId="0" borderId="10" xfId="0" applyFont="1" applyFill="1" applyBorder="1"/>
    <xf numFmtId="0" fontId="36" fillId="0" borderId="10" xfId="0" applyFont="1" applyFill="1" applyBorder="1" applyAlignment="1">
      <alignment horizontal="center"/>
    </xf>
    <xf numFmtId="0" fontId="36" fillId="0" borderId="10" xfId="0" applyFont="1" applyFill="1" applyBorder="1" applyAlignment="1">
      <alignment horizontal="center" vertical="center" wrapText="1"/>
    </xf>
    <xf numFmtId="0" fontId="35" fillId="0" borderId="10" xfId="0" applyFont="1" applyBorder="1" applyAlignment="1">
      <alignment wrapText="1"/>
    </xf>
    <xf numFmtId="0" fontId="36" fillId="0" borderId="10" xfId="0" applyFont="1" applyBorder="1" applyAlignment="1">
      <alignment horizontal="center" wrapText="1"/>
    </xf>
    <xf numFmtId="0" fontId="36" fillId="0" borderId="10" xfId="0" applyFont="1" applyBorder="1" applyAlignment="1">
      <alignment horizontal="center" vertical="center"/>
    </xf>
    <xf numFmtId="0" fontId="0" fillId="0" borderId="12" xfId="0" applyBorder="1" applyAlignment="1">
      <alignment vertical="top" wrapText="1"/>
    </xf>
    <xf numFmtId="0" fontId="0" fillId="0" borderId="10" xfId="0" applyFill="1" applyBorder="1" applyAlignment="1">
      <alignment horizontal="center" vertical="top"/>
    </xf>
    <xf numFmtId="0" fontId="0" fillId="0" borderId="10" xfId="0" applyFill="1" applyBorder="1" applyAlignment="1">
      <alignment vertical="top" wrapText="1"/>
    </xf>
    <xf numFmtId="0" fontId="72" fillId="0" borderId="0" xfId="0" applyFont="1" applyAlignment="1"/>
    <xf numFmtId="0" fontId="44" fillId="0" borderId="10" xfId="0" applyFont="1" applyBorder="1" applyAlignment="1">
      <alignment horizontal="center"/>
    </xf>
    <xf numFmtId="0" fontId="44" fillId="0" borderId="12" xfId="0" applyFont="1" applyBorder="1" applyAlignment="1">
      <alignment horizontal="center"/>
    </xf>
    <xf numFmtId="0" fontId="0" fillId="0" borderId="0" xfId="0" applyAlignment="1"/>
    <xf numFmtId="176" fontId="0" fillId="0" borderId="21" xfId="0" applyNumberFormat="1" applyBorder="1" applyAlignment="1">
      <alignment vertical="top"/>
    </xf>
    <xf numFmtId="176" fontId="0" fillId="0" borderId="10" xfId="0" applyNumberFormat="1" applyBorder="1" applyAlignment="1">
      <alignment vertical="top"/>
    </xf>
    <xf numFmtId="176" fontId="0" fillId="0" borderId="19" xfId="0" applyNumberFormat="1" applyBorder="1" applyAlignment="1">
      <alignment vertical="top"/>
    </xf>
    <xf numFmtId="0" fontId="0" fillId="0" borderId="0" xfId="0" applyBorder="1" applyAlignment="1"/>
    <xf numFmtId="176" fontId="0" fillId="0" borderId="26" xfId="0" applyNumberFormat="1" applyBorder="1" applyAlignment="1">
      <alignment vertical="top"/>
    </xf>
    <xf numFmtId="176" fontId="0" fillId="0" borderId="33" xfId="0" applyNumberFormat="1" applyBorder="1" applyAlignment="1">
      <alignment vertical="top"/>
    </xf>
    <xf numFmtId="176" fontId="0" fillId="0" borderId="10" xfId="0" applyNumberFormat="1" applyBorder="1" applyAlignment="1"/>
    <xf numFmtId="14" fontId="0" fillId="0" borderId="10" xfId="0" applyNumberFormat="1" applyBorder="1" applyAlignment="1"/>
    <xf numFmtId="0" fontId="18" fillId="0" borderId="10" xfId="0" applyFont="1" applyBorder="1" applyAlignment="1">
      <alignment vertical="center" wrapText="1"/>
    </xf>
    <xf numFmtId="0" fontId="0" fillId="0" borderId="10" xfId="0" applyBorder="1" applyAlignment="1">
      <alignment horizontal="center" vertical="center"/>
    </xf>
    <xf numFmtId="0" fontId="0" fillId="0" borderId="45" xfId="0" applyBorder="1"/>
    <xf numFmtId="0" fontId="0" fillId="0" borderId="44" xfId="0" applyBorder="1"/>
    <xf numFmtId="0" fontId="0" fillId="0" borderId="43" xfId="0" applyNumberFormat="1" applyBorder="1"/>
    <xf numFmtId="0" fontId="0" fillId="0" borderId="46" xfId="0" applyNumberFormat="1" applyBorder="1"/>
    <xf numFmtId="0" fontId="0" fillId="0" borderId="46" xfId="0" applyBorder="1"/>
    <xf numFmtId="0" fontId="71" fillId="0" borderId="46" xfId="0" applyFont="1" applyBorder="1" applyAlignment="1"/>
    <xf numFmtId="9" fontId="0" fillId="0" borderId="46" xfId="43" applyFont="1" applyBorder="1" applyAlignment="1"/>
    <xf numFmtId="9" fontId="0" fillId="0" borderId="47" xfId="43" applyFont="1" applyBorder="1" applyAlignment="1"/>
    <xf numFmtId="0" fontId="0" fillId="0" borderId="48" xfId="0" applyBorder="1"/>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center"/>
    </xf>
    <xf numFmtId="0" fontId="0" fillId="0" borderId="10" xfId="0" applyBorder="1" applyAlignment="1">
      <alignment horizontal="center"/>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35" fillId="0" borderId="12" xfId="0" applyFont="1" applyBorder="1" applyAlignment="1">
      <alignment vertical="center" wrapText="1"/>
    </xf>
    <xf numFmtId="0" fontId="0" fillId="0" borderId="12" xfId="0" applyFill="1" applyBorder="1" applyAlignment="1">
      <alignment vertical="center" wrapText="1"/>
    </xf>
    <xf numFmtId="0" fontId="0" fillId="0" borderId="11" xfId="0" applyFill="1" applyBorder="1" applyAlignment="1">
      <alignment vertical="center" wrapText="1"/>
    </xf>
    <xf numFmtId="0" fontId="0" fillId="0" borderId="13" xfId="0" applyFill="1" applyBorder="1" applyAlignment="1">
      <alignment vertical="center" wrapText="1"/>
    </xf>
    <xf numFmtId="0" fontId="0" fillId="37" borderId="12" xfId="0" applyFill="1" applyBorder="1" applyAlignment="1">
      <alignment horizontal="center" vertical="center" wrapText="1"/>
    </xf>
    <xf numFmtId="0" fontId="0" fillId="37" borderId="11" xfId="0" applyFill="1" applyBorder="1" applyAlignment="1">
      <alignment horizontal="center" vertical="center" wrapText="1"/>
    </xf>
    <xf numFmtId="0" fontId="0" fillId="37" borderId="13" xfId="0" applyFill="1" applyBorder="1" applyAlignment="1">
      <alignment horizontal="center" vertical="center" wrapText="1"/>
    </xf>
    <xf numFmtId="0" fontId="18" fillId="0" borderId="12" xfId="0" applyFont="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44" fillId="0" borderId="12" xfId="0" applyFont="1" applyBorder="1" applyAlignment="1">
      <alignment vertical="top" wrapText="1"/>
    </xf>
    <xf numFmtId="0" fontId="44" fillId="0" borderId="11" xfId="0" applyFont="1" applyBorder="1" applyAlignment="1">
      <alignment vertical="top" wrapText="1"/>
    </xf>
    <xf numFmtId="0" fontId="44" fillId="0" borderId="13" xfId="0" applyFont="1" applyBorder="1" applyAlignment="1">
      <alignment vertical="top" wrapText="1"/>
    </xf>
    <xf numFmtId="0" fontId="0" fillId="37" borderId="12" xfId="0" applyFill="1" applyBorder="1" applyAlignment="1">
      <alignment horizontal="center" vertical="center"/>
    </xf>
    <xf numFmtId="0" fontId="0" fillId="37" borderId="11" xfId="0" applyFill="1" applyBorder="1" applyAlignment="1">
      <alignment horizontal="center" vertical="center"/>
    </xf>
    <xf numFmtId="0" fontId="0" fillId="37" borderId="13" xfId="0" applyFill="1" applyBorder="1" applyAlignment="1">
      <alignment horizontal="center" vertical="center"/>
    </xf>
    <xf numFmtId="0" fontId="0" fillId="0" borderId="10" xfId="0" applyFill="1" applyBorder="1" applyAlignment="1">
      <alignment horizontal="center"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18" fillId="0" borderId="12" xfId="0" applyFont="1" applyFill="1" applyBorder="1" applyAlignment="1">
      <alignment vertical="center" wrapText="1"/>
    </xf>
    <xf numFmtId="0" fontId="18" fillId="0" borderId="11" xfId="0" applyFont="1" applyFill="1" applyBorder="1" applyAlignment="1">
      <alignment vertical="center" wrapText="1"/>
    </xf>
    <xf numFmtId="0" fontId="18" fillId="0" borderId="13" xfId="0" applyFont="1" applyFill="1" applyBorder="1" applyAlignment="1">
      <alignment vertical="center" wrapText="1"/>
    </xf>
    <xf numFmtId="0" fontId="18" fillId="0" borderId="12"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37" borderId="12" xfId="0" applyFont="1" applyFill="1" applyBorder="1" applyAlignment="1">
      <alignment horizontal="left" vertical="center" wrapText="1"/>
    </xf>
    <xf numFmtId="0" fontId="18" fillId="37" borderId="11"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18" fillId="0" borderId="10" xfId="0" applyFont="1" applyBorder="1" applyAlignment="1">
      <alignment vertical="top" wrapText="1"/>
    </xf>
    <xf numFmtId="0" fontId="0" fillId="39" borderId="28" xfId="0" applyFill="1" applyBorder="1"/>
    <xf numFmtId="0" fontId="0" fillId="0" borderId="12"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0" fillId="0" borderId="10" xfId="0" applyBorder="1" applyAlignment="1">
      <alignment vertical="center" wrapText="1"/>
    </xf>
    <xf numFmtId="0" fontId="18" fillId="0" borderId="10" xfId="0" applyFont="1" applyBorder="1" applyAlignment="1">
      <alignment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3" xfId="0" applyFont="1" applyBorder="1" applyAlignment="1">
      <alignment horizontal="left" vertical="top" wrapText="1"/>
    </xf>
    <xf numFmtId="0" fontId="18" fillId="0" borderId="12" xfId="0" applyFont="1" applyBorder="1" applyAlignment="1">
      <alignment wrapText="1"/>
    </xf>
    <xf numFmtId="0" fontId="18" fillId="0" borderId="13" xfId="0" applyFont="1" applyBorder="1" applyAlignment="1">
      <alignment wrapText="1"/>
    </xf>
    <xf numFmtId="0" fontId="18" fillId="0" borderId="11" xfId="0" applyFont="1" applyBorder="1" applyAlignment="1">
      <alignment wrapText="1"/>
    </xf>
    <xf numFmtId="0" fontId="18" fillId="0" borderId="12" xfId="0" applyFont="1" applyFill="1" applyBorder="1" applyAlignment="1">
      <alignment vertical="top" wrapText="1"/>
    </xf>
    <xf numFmtId="0" fontId="18" fillId="0" borderId="11" xfId="0" applyFont="1" applyFill="1" applyBorder="1" applyAlignment="1">
      <alignment vertical="top" wrapText="1"/>
    </xf>
    <xf numFmtId="0" fontId="18" fillId="0" borderId="13" xfId="0" applyFont="1" applyFill="1" applyBorder="1" applyAlignment="1">
      <alignment vertical="top" wrapText="1"/>
    </xf>
    <xf numFmtId="0" fontId="0" fillId="37" borderId="16" xfId="0" applyFill="1" applyBorder="1" applyAlignment="1">
      <alignment horizontal="center" vertical="center"/>
    </xf>
    <xf numFmtId="0" fontId="0" fillId="37" borderId="17" xfId="0" applyFill="1" applyBorder="1" applyAlignment="1">
      <alignment horizontal="center" vertical="center"/>
    </xf>
    <xf numFmtId="0" fontId="0" fillId="37" borderId="15" xfId="0" applyFill="1" applyBorder="1" applyAlignment="1">
      <alignment horizontal="center" vertical="center"/>
    </xf>
    <xf numFmtId="0" fontId="18" fillId="0" borderId="10" xfId="0" applyFont="1" applyFill="1" applyBorder="1" applyAlignment="1">
      <alignment vertical="top" wrapText="1"/>
    </xf>
    <xf numFmtId="0" fontId="0" fillId="37" borderId="12" xfId="0" applyFill="1" applyBorder="1" applyAlignment="1">
      <alignment vertical="center" wrapText="1"/>
    </xf>
    <xf numFmtId="0" fontId="0" fillId="37" borderId="11" xfId="0" applyFill="1" applyBorder="1" applyAlignment="1">
      <alignment vertical="center" wrapText="1"/>
    </xf>
    <xf numFmtId="0" fontId="0" fillId="37" borderId="13" xfId="0" applyFill="1" applyBorder="1" applyAlignment="1">
      <alignment vertical="center" wrapText="1"/>
    </xf>
    <xf numFmtId="0" fontId="35" fillId="0" borderId="12" xfId="0" applyFont="1" applyBorder="1" applyAlignment="1">
      <alignment horizontal="center" vertical="center"/>
    </xf>
    <xf numFmtId="0" fontId="35" fillId="0" borderId="11" xfId="0" applyFont="1" applyBorder="1" applyAlignment="1">
      <alignment horizontal="center" vertical="center"/>
    </xf>
    <xf numFmtId="0" fontId="35" fillId="0" borderId="13" xfId="0" applyFont="1" applyBorder="1" applyAlignment="1">
      <alignment horizontal="center" vertical="center"/>
    </xf>
    <xf numFmtId="0" fontId="36" fillId="0" borderId="12" xfId="0" applyFont="1" applyBorder="1" applyAlignment="1">
      <alignment horizontal="left" vertical="center" wrapText="1"/>
    </xf>
    <xf numFmtId="0" fontId="36" fillId="0" borderId="11" xfId="0" applyFont="1" applyBorder="1" applyAlignment="1">
      <alignment horizontal="left" vertical="center" wrapText="1"/>
    </xf>
    <xf numFmtId="0" fontId="36" fillId="0" borderId="13" xfId="0" applyFont="1" applyBorder="1" applyAlignment="1">
      <alignment horizontal="left" vertical="center" wrapText="1"/>
    </xf>
    <xf numFmtId="0" fontId="35" fillId="0" borderId="12"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5" fillId="0" borderId="13" xfId="0" applyFont="1" applyFill="1" applyBorder="1" applyAlignment="1">
      <alignment horizontal="center" vertical="center" wrapText="1"/>
    </xf>
    <xf numFmtId="0" fontId="35" fillId="0" borderId="12" xfId="0" applyFont="1" applyBorder="1" applyAlignment="1">
      <alignment horizontal="center" vertical="center" wrapText="1"/>
    </xf>
    <xf numFmtId="0" fontId="35" fillId="0" borderId="11" xfId="0" applyFont="1" applyBorder="1" applyAlignment="1">
      <alignment horizontal="center" vertical="center" wrapText="1"/>
    </xf>
    <xf numFmtId="0" fontId="36" fillId="0" borderId="12" xfId="0" applyFont="1" applyBorder="1" applyAlignment="1">
      <alignment horizontal="left" wrapText="1"/>
    </xf>
    <xf numFmtId="0" fontId="36" fillId="0" borderId="13" xfId="0" applyFont="1" applyBorder="1" applyAlignment="1">
      <alignment horizontal="left" wrapText="1"/>
    </xf>
    <xf numFmtId="0" fontId="36" fillId="0" borderId="10" xfId="0" applyFont="1" applyBorder="1" applyAlignment="1">
      <alignment horizontal="left" vertical="center" wrapText="1"/>
    </xf>
    <xf numFmtId="0" fontId="35" fillId="0" borderId="10" xfId="0" applyFont="1" applyBorder="1" applyAlignment="1">
      <alignment horizontal="center" vertical="center"/>
    </xf>
    <xf numFmtId="0" fontId="35" fillId="0" borderId="10" xfId="0" applyFont="1" applyFill="1" applyBorder="1" applyAlignment="1">
      <alignment horizontal="center" vertical="center" wrapText="1"/>
    </xf>
    <xf numFmtId="0" fontId="36" fillId="0" borderId="11" xfId="0" applyFont="1" applyBorder="1" applyAlignment="1">
      <alignment horizontal="left" wrapText="1"/>
    </xf>
    <xf numFmtId="0" fontId="0" fillId="0" borderId="42" xfId="0" applyBorder="1" applyAlignment="1">
      <alignment horizontal="center" vertical="center"/>
    </xf>
    <xf numFmtId="0" fontId="0" fillId="0" borderId="33"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left" vertical="center" wrapText="1"/>
    </xf>
    <xf numFmtId="0" fontId="58" fillId="41" borderId="35" xfId="0" applyFont="1" applyFill="1" applyBorder="1" applyAlignment="1">
      <alignment horizontal="center"/>
    </xf>
    <xf numFmtId="0" fontId="58" fillId="41" borderId="38" xfId="0" applyFont="1" applyFill="1" applyBorder="1" applyAlignment="1">
      <alignment horizontal="center"/>
    </xf>
    <xf numFmtId="0" fontId="58" fillId="41" borderId="36" xfId="0" applyFont="1" applyFill="1" applyBorder="1" applyAlignment="1">
      <alignment horizontal="center"/>
    </xf>
    <xf numFmtId="0" fontId="58" fillId="41" borderId="0" xfId="0" applyFont="1" applyFill="1"/>
    <xf numFmtId="0" fontId="56" fillId="41" borderId="0" xfId="0" applyFont="1" applyFill="1"/>
    <xf numFmtId="0" fontId="0" fillId="33" borderId="0" xfId="0" applyFill="1" applyAlignment="1">
      <alignment vertical="center" wrapText="1"/>
    </xf>
    <xf numFmtId="0" fontId="58" fillId="41" borderId="39" xfId="0" applyFont="1" applyFill="1" applyBorder="1" applyAlignment="1">
      <alignment horizontal="center"/>
    </xf>
    <xf numFmtId="0" fontId="58" fillId="41" borderId="31" xfId="0" applyFont="1" applyFill="1" applyBorder="1" applyAlignment="1">
      <alignment horizontal="center"/>
    </xf>
    <xf numFmtId="0" fontId="58" fillId="41" borderId="32" xfId="0" applyFont="1" applyFill="1" applyBorder="1" applyAlignment="1">
      <alignment horizontal="center"/>
    </xf>
    <xf numFmtId="0" fontId="33" fillId="0" borderId="0" xfId="0" applyFont="1" applyAlignment="1">
      <alignment horizontal="center"/>
    </xf>
    <xf numFmtId="0" fontId="0" fillId="0" borderId="49" xfId="0" applyFont="1" applyBorder="1"/>
    <xf numFmtId="0" fontId="0" fillId="0" borderId="0" xfId="0" applyNumberFormat="1" applyBorder="1"/>
    <xf numFmtId="0" fontId="71" fillId="0" borderId="0" xfId="0" applyFont="1" applyBorder="1" applyAlignment="1"/>
    <xf numFmtId="9" fontId="71" fillId="0" borderId="0" xfId="43" applyFont="1" applyBorder="1" applyAlignment="1"/>
    <xf numFmtId="9" fontId="71" fillId="0" borderId="50" xfId="43" applyFont="1" applyBorder="1" applyAlignment="1"/>
  </cellXfs>
  <cellStyles count="44">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백분율" xfId="43" builtinId="5"/>
    <cellStyle name="보통" xfId="8" builtinId="28" customBuiltin="1"/>
    <cellStyle name="설명 텍스트" xfId="16" builtinId="53" customBuiltin="1"/>
    <cellStyle name="셀 확인" xfId="13" builtinId="23" customBuiltin="1"/>
    <cellStyle name="연결된 셀" xfId="12" builtinId="24" customBuilti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cellStyles>
  <dxfs count="83">
    <dxf>
      <font>
        <color rgb="FFFF0000"/>
      </font>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64"/>
        </bottom>
      </border>
    </dxf>
    <dxf>
      <font>
        <strike val="0"/>
        <outline val="0"/>
        <shadow val="0"/>
        <u val="none"/>
        <vertAlign val="baseline"/>
        <sz val="11"/>
        <color auto="1"/>
        <name val="宋体"/>
        <scheme val="minor"/>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s>
  <tableStyles count="0" defaultTableStyle="TableStyleMedium9" defaultPivotStyle="PivotStyleLight16"/>
  <colors>
    <mruColors>
      <color rgb="FFF6921E"/>
      <color rgb="FFB42025"/>
      <color rgb="FF716896"/>
      <color rgb="FF668C97"/>
      <color rgb="FF545054"/>
      <color rgb="FFA0A0A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2190750</xdr:colOff>
      <xdr:row>0</xdr:row>
      <xdr:rowOff>0</xdr:rowOff>
    </xdr:from>
    <xdr:to>
      <xdr:col>1</xdr:col>
      <xdr:colOff>0</xdr:colOff>
      <xdr:row>12</xdr:row>
      <xdr:rowOff>171450</xdr:rowOff>
    </xdr:to>
    <xdr:pic>
      <xdr:nvPicPr>
        <xdr:cNvPr id="5" name="Picture 10" descr="Description: chili:Users:peter:Desktop:towards oneM2M Templates:forTemplate.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0" y="0"/>
          <a:ext cx="4171950" cy="2457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9949543</xdr:colOff>
      <xdr:row>4</xdr:row>
      <xdr:rowOff>108857</xdr:rowOff>
    </xdr:from>
    <xdr:to>
      <xdr:col>13</xdr:col>
      <xdr:colOff>54428</xdr:colOff>
      <xdr:row>32</xdr:row>
      <xdr:rowOff>123297</xdr:rowOff>
    </xdr:to>
    <xdr:pic>
      <xdr:nvPicPr>
        <xdr:cNvPr id="3" name="Grafik 2">
          <a:extLst>
            <a:ext uri="{FF2B5EF4-FFF2-40B4-BE49-F238E27FC236}">
              <a16:creationId xmlns:a16="http://schemas.microsoft.com/office/drawing/2014/main" id="{F479FCF9-1F17-4C3A-A645-D658A7A744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33314" y="849086"/>
          <a:ext cx="10058400" cy="5381097"/>
        </a:xfrm>
        <a:prstGeom prst="rect">
          <a:avLst/>
        </a:prstGeom>
      </xdr:spPr>
    </xdr:pic>
    <xdr:clientData/>
  </xdr:twoCellAnchor>
  <xdr:twoCellAnchor editAs="oneCell">
    <xdr:from>
      <xdr:col>0</xdr:col>
      <xdr:colOff>530999</xdr:colOff>
      <xdr:row>4</xdr:row>
      <xdr:rowOff>95571</xdr:rowOff>
    </xdr:from>
    <xdr:to>
      <xdr:col>1</xdr:col>
      <xdr:colOff>9805628</xdr:colOff>
      <xdr:row>32</xdr:row>
      <xdr:rowOff>153503</xdr:rowOff>
    </xdr:to>
    <xdr:pic>
      <xdr:nvPicPr>
        <xdr:cNvPr id="5" name="Grafik 4">
          <a:extLst>
            <a:ext uri="{FF2B5EF4-FFF2-40B4-BE49-F238E27FC236}">
              <a16:creationId xmlns:a16="http://schemas.microsoft.com/office/drawing/2014/main" id="{D3A1D077-C283-41DF-874D-3A1A12D3DD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0999" y="835800"/>
          <a:ext cx="10058400" cy="5424589"/>
        </a:xfrm>
        <a:prstGeom prst="rect">
          <a:avLst/>
        </a:prstGeom>
      </xdr:spPr>
    </xdr:pic>
    <xdr:clientData/>
  </xdr:twoCellAnchor>
</xdr:wsDr>
</file>

<file path=xl/tables/table1.xml><?xml version="1.0" encoding="utf-8"?>
<table xmlns="http://schemas.openxmlformats.org/spreadsheetml/2006/main" id="3" name="WI_Progress4" displayName="WI_Progress4" ref="A1:AN67" totalsRowShown="0">
  <autoFilter ref="A1:AN67">
    <filterColumn colId="2">
      <filters>
        <filter val="Active"/>
      </filters>
    </filterColumn>
  </autoFilter>
  <tableColumns count="40">
    <tableColumn id="1" name="WI#"/>
    <tableColumn id="2" name="Title" dataDxfId="82">
      <calculatedColumnFormula>VLOOKUP(A2,WIs!A:D,2,0)</calculatedColumnFormula>
    </tableColumn>
    <tableColumn id="3" name="Status" dataDxfId="81">
      <calculatedColumnFormula>VLOOKUP(A2,WIs!A:D,4,0)</calculatedColumnFormula>
    </tableColumn>
    <tableColumn id="31" name="Overdue"/>
    <tableColumn id="4" name="WG"/>
    <tableColumn id="5" name="Rel"/>
    <tableColumn id="7" name="TP#17"/>
    <tableColumn id="8" name="TP#18"/>
    <tableColumn id="9" name="TP#19"/>
    <tableColumn id="10" name="TP#20"/>
    <tableColumn id="11" name="TP#21"/>
    <tableColumn id="12" name="TP#22"/>
    <tableColumn id="13" name="TP#23"/>
    <tableColumn id="14" name="TP#24"/>
    <tableColumn id="15" name="TP#25"/>
    <tableColumn id="16" name="TP#26"/>
    <tableColumn id="17" name="TP#27"/>
    <tableColumn id="18" name="TP#28"/>
    <tableColumn id="19" name="TP#29"/>
    <tableColumn id="20" name="TP#30"/>
    <tableColumn id="21" name="TP#31"/>
    <tableColumn id="22" name="TP#32"/>
    <tableColumn id="23" name="TP#33"/>
    <tableColumn id="24" name="TP#34"/>
    <tableColumn id="25" name="TP#35"/>
    <tableColumn id="26" name="TP#36"/>
    <tableColumn id="27" name="TP#37"/>
    <tableColumn id="28" name="TP#38"/>
    <tableColumn id="29" name="TP#39"/>
    <tableColumn id="30" name="TP#40"/>
    <tableColumn id="6" name="TP#41"/>
    <tableColumn id="32" name="TP#42"/>
    <tableColumn id="33" name="TP#43" dataDxfId="80"/>
    <tableColumn id="34" name="TP#44" dataDxfId="79"/>
    <tableColumn id="35" name="TP#45" dataDxfId="78"/>
    <tableColumn id="36" name="TP#46" dataDxfId="77"/>
    <tableColumn id="37" name="TP#47" dataDxfId="76"/>
    <tableColumn id="38" name="TP#48" dataDxfId="75"/>
    <tableColumn id="39" name="TP#49" dataDxfId="74"/>
    <tableColumn id="40" name="TP#50" dataDxfId="73"/>
  </tableColumns>
  <tableStyleInfo name="TableStyleLight9" showFirstColumn="0" showLastColumn="0" showRowStripes="1" showColumnStripes="0"/>
</table>
</file>

<file path=xl/tables/table2.xml><?xml version="1.0" encoding="utf-8"?>
<table xmlns="http://schemas.openxmlformats.org/spreadsheetml/2006/main" id="2" name="表2" displayName="表2" ref="A1:G62" totalsRowShown="0" headerRowDxfId="72" headerRowBorderDxfId="71" tableBorderDxfId="70">
  <autoFilter ref="A1:G62"/>
  <tableColumns count="7">
    <tableColumn id="1" name="Nr" dataDxfId="69"/>
    <tableColumn id="2" name="Title" dataDxfId="68"/>
    <tableColumn id="3" name="latest version" dataDxfId="67"/>
    <tableColumn id="4" name="Release 2A"/>
    <tableColumn id="5" name="status" dataDxfId="66"/>
    <tableColumn id="6" name="Rapporteur" dataDxfId="65"/>
    <tableColumn id="7" name="comment" dataDxfId="64"/>
  </tableColumns>
  <tableStyleInfo name="TableStyleLight9"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ember.onem2m.org/Application/documentapp/downloadLatestRevision/?docId=349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tta.or.kr/data/ttas_view.jsp?rn=1&amp;rn1=Y&amp;rn2=&amp;rn3=&amp;nowpage=1&amp;pk_num=TTAT.MM-TS.0010+v1.5.1&amp;standard_no=TTAT.MM-TS.0010+v1.5.1&amp;kor_standard=&amp;publish_date=&amp;section_code=&amp;order=publish_date&amp;by=desc&amp;nowSu=1&amp;totalSu=1&amp;acode1=&amp;acode2=&amp;scode1=&amp;scode2=" TargetMode="External"/><Relationship Id="rId7" Type="http://schemas.openxmlformats.org/officeDocument/2006/relationships/hyperlink" Target="http://www.ttc.or.jp/jp/document_list/pdf/j/TR/TR-M2M-0025v1.0.0.pdf" TargetMode="External"/><Relationship Id="rId2" Type="http://schemas.openxmlformats.org/officeDocument/2006/relationships/hyperlink" Target="http://www.ttc.or.jp/jp/document_list/pdf/j/TS/TS-M2M-0009v1.5.1.pdf" TargetMode="External"/><Relationship Id="rId1" Type="http://schemas.openxmlformats.org/officeDocument/2006/relationships/hyperlink" Target="http://www.tta.or.kr/data/ttas_view.jsp?rn=1&amp;rn1=Y&amp;rn2=&amp;rn3=&amp;nowpage=1&amp;pk_num=TTAT.MM-TS.0009+v1.5.1&amp;standard_no=TTAT.MM-TS.0009+v1.5.1&amp;kor_standard=&amp;publish_date=&amp;section_code=&amp;order=publish_date&amp;by=desc&amp;nowSu=1&amp;totalSu=1&amp;acode1=&amp;acode2=&amp;scode1=&amp;scode2=" TargetMode="External"/><Relationship Id="rId6" Type="http://schemas.openxmlformats.org/officeDocument/2006/relationships/hyperlink" Target="http://www.etsi.org/deliver/etsi_tr/118500_118599/118525/01.00.00_60/tr_118525v010000p.pdf" TargetMode="External"/><Relationship Id="rId5" Type="http://schemas.openxmlformats.org/officeDocument/2006/relationships/hyperlink" Target="http://www.tta.or.kr/data/ttas_view.jsp?rn=1&amp;rn1=Y&amp;rn2=&amp;rn3=&amp;nowpage=1&amp;pk_num=TTAT.MM-TR.0025+v1.0.0&amp;standard_no=TTAT.MM-TR.0025+v1.0.0&amp;kor_standard=&amp;publish_date=&amp;section_code=&amp;order=publish_date&amp;by=desc&amp;nowSu=1&amp;totalSu=1&amp;acode1=&amp;acode2=&amp;scode1=&amp;scode2=" TargetMode="External"/><Relationship Id="rId4" Type="http://schemas.openxmlformats.org/officeDocument/2006/relationships/hyperlink" Target="http://www.ttc.or.jp/jp/document_list/pdf/j/TS/TS-M2M-0010v1.5.1.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0"/>
  <sheetViews>
    <sheetView zoomScale="85" zoomScaleNormal="85" workbookViewId="0">
      <selection activeCell="A33" sqref="A33"/>
    </sheetView>
  </sheetViews>
  <sheetFormatPr defaultColWidth="11.4140625" defaultRowHeight="17"/>
  <cols>
    <col min="1" max="1" width="104.4140625" style="19" customWidth="1"/>
    <col min="3" max="3" width="11.4140625" customWidth="1"/>
  </cols>
  <sheetData>
    <row r="1" spans="1:1">
      <c r="A1" s="132"/>
    </row>
    <row r="2" spans="1:1">
      <c r="A2" s="132"/>
    </row>
    <row r="3" spans="1:1">
      <c r="A3" s="132"/>
    </row>
    <row r="4" spans="1:1">
      <c r="A4" s="132"/>
    </row>
    <row r="5" spans="1:1">
      <c r="A5" s="132"/>
    </row>
    <row r="6" spans="1:1">
      <c r="A6" s="132"/>
    </row>
    <row r="7" spans="1:1">
      <c r="A7" s="132"/>
    </row>
    <row r="8" spans="1:1">
      <c r="A8" s="132"/>
    </row>
    <row r="9" spans="1:1">
      <c r="A9" s="132"/>
    </row>
    <row r="10" spans="1:1">
      <c r="A10" s="132"/>
    </row>
    <row r="11" spans="1:1">
      <c r="A11" s="132"/>
    </row>
    <row r="12" spans="1:1">
      <c r="A12" s="132"/>
    </row>
    <row r="13" spans="1:1">
      <c r="A13" s="132"/>
    </row>
    <row r="14" spans="1:1">
      <c r="A14" s="132"/>
    </row>
    <row r="15" spans="1:1">
      <c r="A15" s="132"/>
    </row>
    <row r="16" spans="1:1">
      <c r="A16" s="132"/>
    </row>
    <row r="17" spans="1:1">
      <c r="A17" s="132"/>
    </row>
    <row r="18" spans="1:1">
      <c r="A18" s="133"/>
    </row>
    <row r="19" spans="1:1" ht="30.5">
      <c r="A19" s="20" t="s">
        <v>320</v>
      </c>
    </row>
    <row r="20" spans="1:1">
      <c r="A20" s="134"/>
    </row>
    <row r="21" spans="1:1" ht="30">
      <c r="A21" s="135" t="s">
        <v>2036</v>
      </c>
    </row>
    <row r="22" spans="1:1" ht="30">
      <c r="A22" s="135" t="s">
        <v>73</v>
      </c>
    </row>
    <row r="23" spans="1:1" ht="25">
      <c r="A23" s="136"/>
    </row>
    <row r="24" spans="1:1" ht="25.5">
      <c r="A24" s="137" t="s">
        <v>2037</v>
      </c>
    </row>
    <row r="25" spans="1:1">
      <c r="A25" s="134"/>
    </row>
    <row r="26" spans="1:1">
      <c r="A26" s="134"/>
    </row>
    <row r="27" spans="1:1">
      <c r="A27" s="134"/>
    </row>
    <row r="28" spans="1:1">
      <c r="A28" s="134"/>
    </row>
    <row r="29" spans="1:1">
      <c r="A29" s="134"/>
    </row>
    <row r="30" spans="1:1">
      <c r="A30" s="134"/>
    </row>
    <row r="31" spans="1:1">
      <c r="A31" s="134"/>
    </row>
    <row r="32" spans="1:1">
      <c r="A32" s="134"/>
    </row>
    <row r="33" spans="1:1">
      <c r="A33" s="134"/>
    </row>
    <row r="34" spans="1:1">
      <c r="A34" s="134"/>
    </row>
    <row r="35" spans="1:1">
      <c r="A35" s="134"/>
    </row>
    <row r="36" spans="1:1">
      <c r="A36" s="134"/>
    </row>
    <row r="37" spans="1:1">
      <c r="A37" s="134"/>
    </row>
    <row r="38" spans="1:1">
      <c r="A38" s="134"/>
    </row>
    <row r="39" spans="1:1" ht="23">
      <c r="A39" s="21" t="s">
        <v>321</v>
      </c>
    </row>
    <row r="40" spans="1:1">
      <c r="A40" s="138" t="s">
        <v>322</v>
      </c>
    </row>
    <row r="41" spans="1:1">
      <c r="A41" s="138" t="s">
        <v>323</v>
      </c>
    </row>
    <row r="42" spans="1:1">
      <c r="A42" s="138" t="s">
        <v>324</v>
      </c>
    </row>
    <row r="43" spans="1:1">
      <c r="A43" s="139"/>
    </row>
    <row r="44" spans="1:1">
      <c r="A44" s="140" t="s">
        <v>373</v>
      </c>
    </row>
    <row r="45" spans="1:1" ht="17.5" thickBot="1">
      <c r="A45" s="133"/>
    </row>
    <row r="46" spans="1:1" ht="23">
      <c r="A46" s="141" t="s">
        <v>1701</v>
      </c>
    </row>
    <row r="47" spans="1:1">
      <c r="A47" s="143"/>
    </row>
    <row r="48" spans="1:1">
      <c r="A48" s="144" t="s">
        <v>325</v>
      </c>
    </row>
    <row r="49" spans="1:1" ht="27.5">
      <c r="A49" s="143" t="s">
        <v>326</v>
      </c>
    </row>
    <row r="50" spans="1:1" ht="27.5">
      <c r="A50" s="143" t="s">
        <v>327</v>
      </c>
    </row>
    <row r="51" spans="1:1">
      <c r="A51" s="143" t="s">
        <v>328</v>
      </c>
    </row>
    <row r="52" spans="1:1">
      <c r="A52" s="143" t="s">
        <v>329</v>
      </c>
    </row>
    <row r="53" spans="1:1">
      <c r="A53" s="143" t="s">
        <v>330</v>
      </c>
    </row>
    <row r="54" spans="1:1">
      <c r="A54" s="143" t="s">
        <v>331</v>
      </c>
    </row>
    <row r="55" spans="1:1">
      <c r="A55" s="143" t="s">
        <v>1700</v>
      </c>
    </row>
    <row r="56" spans="1:1">
      <c r="A56" s="143" t="s">
        <v>332</v>
      </c>
    </row>
    <row r="57" spans="1:1" ht="17.5" thickBot="1">
      <c r="A57" s="211"/>
    </row>
    <row r="58" spans="1:1">
      <c r="A58" s="142" t="s">
        <v>1702</v>
      </c>
    </row>
    <row r="59" spans="1:1">
      <c r="A59" s="210" t="s">
        <v>1703</v>
      </c>
    </row>
    <row r="60" spans="1:1">
      <c r="A60" s="22"/>
    </row>
    <row r="61" spans="1:1">
      <c r="A61" s="22"/>
    </row>
    <row r="62" spans="1:1">
      <c r="A62" s="22"/>
    </row>
    <row r="63" spans="1:1">
      <c r="A63" s="22"/>
    </row>
    <row r="64" spans="1:1">
      <c r="A64" s="22"/>
    </row>
    <row r="65" spans="1:1">
      <c r="A65" s="22"/>
    </row>
    <row r="66" spans="1:1">
      <c r="A66" s="22"/>
    </row>
    <row r="67" spans="1:1">
      <c r="A67" s="22"/>
    </row>
    <row r="68" spans="1:1">
      <c r="A68" s="22"/>
    </row>
    <row r="69" spans="1:1">
      <c r="A69" s="22"/>
    </row>
    <row r="70" spans="1:1">
      <c r="A70" s="22"/>
    </row>
    <row r="71" spans="1:1">
      <c r="A71" s="22"/>
    </row>
    <row r="72" spans="1:1">
      <c r="A72" s="22"/>
    </row>
    <row r="73" spans="1:1">
      <c r="A73" s="22"/>
    </row>
    <row r="74" spans="1:1">
      <c r="A74" s="22"/>
    </row>
    <row r="75" spans="1:1">
      <c r="A75" s="22"/>
    </row>
    <row r="76" spans="1:1">
      <c r="A76" s="22"/>
    </row>
    <row r="77" spans="1:1">
      <c r="A77" s="22"/>
    </row>
    <row r="78" spans="1:1">
      <c r="A78" s="22"/>
    </row>
    <row r="79" spans="1:1">
      <c r="A79" s="22"/>
    </row>
    <row r="80" spans="1:1">
      <c r="A80" s="22"/>
    </row>
    <row r="81" spans="1:1">
      <c r="A81" s="22"/>
    </row>
    <row r="82" spans="1:1">
      <c r="A82" s="22"/>
    </row>
    <row r="83" spans="1:1">
      <c r="A83" s="22"/>
    </row>
    <row r="84" spans="1:1">
      <c r="A84" s="22"/>
    </row>
    <row r="85" spans="1:1">
      <c r="A85" s="22"/>
    </row>
    <row r="86" spans="1:1">
      <c r="A86" s="22"/>
    </row>
    <row r="87" spans="1:1">
      <c r="A87" s="22"/>
    </row>
    <row r="88" spans="1:1">
      <c r="A88" s="22"/>
    </row>
    <row r="89" spans="1:1">
      <c r="A89" s="22"/>
    </row>
    <row r="90" spans="1:1">
      <c r="A90" s="22"/>
    </row>
    <row r="91" spans="1:1">
      <c r="A91" s="22"/>
    </row>
    <row r="92" spans="1:1">
      <c r="A92" s="22"/>
    </row>
    <row r="93" spans="1:1">
      <c r="A93" s="22"/>
    </row>
    <row r="94" spans="1:1">
      <c r="A94" s="22"/>
    </row>
    <row r="95" spans="1:1">
      <c r="A95" s="22"/>
    </row>
    <row r="96" spans="1:1">
      <c r="A96" s="22"/>
    </row>
    <row r="97" spans="1:1">
      <c r="A97" s="22"/>
    </row>
    <row r="98" spans="1:1">
      <c r="A98" s="22"/>
    </row>
    <row r="99" spans="1:1">
      <c r="A99" s="22"/>
    </row>
    <row r="100" spans="1:1">
      <c r="A100" s="23"/>
    </row>
    <row r="101" spans="1:1">
      <c r="A101" s="22"/>
    </row>
    <row r="102" spans="1:1">
      <c r="A102" s="22"/>
    </row>
    <row r="103" spans="1:1">
      <c r="A103" s="22"/>
    </row>
    <row r="104" spans="1:1">
      <c r="A104" s="22"/>
    </row>
    <row r="105" spans="1:1">
      <c r="A105" s="22"/>
    </row>
    <row r="106" spans="1:1">
      <c r="A106" s="22"/>
    </row>
    <row r="107" spans="1:1">
      <c r="A107" s="22"/>
    </row>
    <row r="108" spans="1:1">
      <c r="A108" s="22"/>
    </row>
    <row r="109" spans="1:1">
      <c r="A109" s="22"/>
    </row>
    <row r="110" spans="1:1">
      <c r="A110" s="22"/>
    </row>
    <row r="111" spans="1:1">
      <c r="A111" s="22"/>
    </row>
    <row r="112" spans="1:1">
      <c r="A112" s="22"/>
    </row>
    <row r="113" spans="1:1">
      <c r="A113" s="22"/>
    </row>
    <row r="114" spans="1:1">
      <c r="A114" s="22"/>
    </row>
    <row r="115" spans="1:1">
      <c r="A115" s="22"/>
    </row>
    <row r="116" spans="1:1">
      <c r="A116" s="22"/>
    </row>
    <row r="117" spans="1:1">
      <c r="A117" s="22"/>
    </row>
    <row r="118" spans="1:1">
      <c r="A118" s="22"/>
    </row>
    <row r="119" spans="1:1">
      <c r="A119" s="22"/>
    </row>
    <row r="120" spans="1:1">
      <c r="A120" s="22"/>
    </row>
    <row r="121" spans="1:1">
      <c r="A121" s="22"/>
    </row>
    <row r="122" spans="1:1">
      <c r="A122" s="22"/>
    </row>
    <row r="123" spans="1:1">
      <c r="A123" s="22"/>
    </row>
    <row r="124" spans="1:1">
      <c r="A124" s="22"/>
    </row>
    <row r="125" spans="1:1">
      <c r="A125" s="22"/>
    </row>
    <row r="126" spans="1:1">
      <c r="A126" s="22"/>
    </row>
    <row r="127" spans="1:1">
      <c r="A127" s="22"/>
    </row>
    <row r="128" spans="1:1">
      <c r="A128" s="22"/>
    </row>
    <row r="129" spans="1:1">
      <c r="A129" s="22"/>
    </row>
    <row r="130" spans="1:1">
      <c r="A130" s="22"/>
    </row>
    <row r="131" spans="1:1">
      <c r="A131" s="22"/>
    </row>
    <row r="132" spans="1:1">
      <c r="A132" s="22"/>
    </row>
    <row r="133" spans="1:1">
      <c r="A133" s="22"/>
    </row>
    <row r="134" spans="1:1">
      <c r="A134" s="22"/>
    </row>
    <row r="135" spans="1:1">
      <c r="A135" s="22"/>
    </row>
    <row r="136" spans="1:1">
      <c r="A136" s="22"/>
    </row>
    <row r="137" spans="1:1">
      <c r="A137" s="22"/>
    </row>
    <row r="138" spans="1:1">
      <c r="A138" s="22"/>
    </row>
    <row r="139" spans="1:1">
      <c r="A139" s="22"/>
    </row>
    <row r="140" spans="1:1">
      <c r="A140" s="22"/>
    </row>
    <row r="141" spans="1:1">
      <c r="A141" s="22"/>
    </row>
    <row r="142" spans="1:1">
      <c r="A142" s="22"/>
    </row>
    <row r="143" spans="1:1">
      <c r="A143" s="22"/>
    </row>
    <row r="144" spans="1:1">
      <c r="A144" s="22"/>
    </row>
    <row r="145" spans="1:1">
      <c r="A145" s="22"/>
    </row>
    <row r="146" spans="1:1">
      <c r="A146" s="22"/>
    </row>
    <row r="147" spans="1:1">
      <c r="A147" s="22"/>
    </row>
    <row r="148" spans="1:1">
      <c r="A148" s="22"/>
    </row>
    <row r="149" spans="1:1">
      <c r="A149" s="22"/>
    </row>
    <row r="150" spans="1:1">
      <c r="A150" s="22"/>
    </row>
    <row r="151" spans="1:1">
      <c r="A151" s="22"/>
    </row>
    <row r="152" spans="1:1">
      <c r="A152" s="22"/>
    </row>
    <row r="153" spans="1:1">
      <c r="A153" s="22"/>
    </row>
    <row r="154" spans="1:1">
      <c r="A154" s="22"/>
    </row>
    <row r="155" spans="1:1">
      <c r="A155" s="22"/>
    </row>
    <row r="156" spans="1:1">
      <c r="A156" s="22"/>
    </row>
    <row r="157" spans="1:1">
      <c r="A157" s="22"/>
    </row>
    <row r="158" spans="1:1">
      <c r="A158" s="22"/>
    </row>
    <row r="159" spans="1:1">
      <c r="A159" s="22"/>
    </row>
    <row r="160" spans="1:1">
      <c r="A160" s="22"/>
    </row>
    <row r="161" spans="1:1">
      <c r="A161" s="22"/>
    </row>
    <row r="162" spans="1:1">
      <c r="A162" s="22"/>
    </row>
    <row r="163" spans="1:1">
      <c r="A163" s="22"/>
    </row>
    <row r="164" spans="1:1">
      <c r="A164" s="22"/>
    </row>
    <row r="165" spans="1:1">
      <c r="A165" s="22"/>
    </row>
    <row r="166" spans="1:1">
      <c r="A166" s="22"/>
    </row>
    <row r="167" spans="1:1">
      <c r="A167" s="22"/>
    </row>
    <row r="168" spans="1:1">
      <c r="A168" s="22"/>
    </row>
    <row r="169" spans="1:1">
      <c r="A169" s="22"/>
    </row>
    <row r="170" spans="1:1">
      <c r="A170" s="22"/>
    </row>
    <row r="171" spans="1:1">
      <c r="A171" s="22"/>
    </row>
    <row r="172" spans="1:1">
      <c r="A172" s="22"/>
    </row>
    <row r="173" spans="1:1">
      <c r="A173" s="22"/>
    </row>
    <row r="174" spans="1:1">
      <c r="A174" s="22"/>
    </row>
    <row r="175" spans="1:1">
      <c r="A175" s="22"/>
    </row>
    <row r="176" spans="1:1">
      <c r="A176" s="22"/>
    </row>
    <row r="177" spans="1:1">
      <c r="A177" s="22"/>
    </row>
    <row r="178" spans="1:1">
      <c r="A178" s="22"/>
    </row>
    <row r="179" spans="1:1">
      <c r="A179" s="22"/>
    </row>
    <row r="180" spans="1:1">
      <c r="A180" s="22"/>
    </row>
    <row r="181" spans="1:1">
      <c r="A181" s="22"/>
    </row>
    <row r="182" spans="1:1">
      <c r="A182" s="22"/>
    </row>
    <row r="183" spans="1:1">
      <c r="A183" s="22"/>
    </row>
    <row r="184" spans="1:1">
      <c r="A184" s="22"/>
    </row>
    <row r="185" spans="1:1">
      <c r="A185" s="22"/>
    </row>
    <row r="186" spans="1:1">
      <c r="A186" s="22"/>
    </row>
    <row r="187" spans="1:1">
      <c r="A187" s="22"/>
    </row>
    <row r="188" spans="1:1">
      <c r="A188" s="22"/>
    </row>
    <row r="189" spans="1:1">
      <c r="A189" s="22"/>
    </row>
    <row r="190" spans="1:1">
      <c r="A190" s="22"/>
    </row>
    <row r="191" spans="1:1">
      <c r="A191" s="22"/>
    </row>
    <row r="192" spans="1:1">
      <c r="A192" s="22"/>
    </row>
    <row r="193" spans="1:1">
      <c r="A193" s="22"/>
    </row>
    <row r="194" spans="1:1">
      <c r="A194" s="22"/>
    </row>
    <row r="195" spans="1:1">
      <c r="A195" s="22"/>
    </row>
    <row r="196" spans="1:1">
      <c r="A196" s="22"/>
    </row>
    <row r="197" spans="1:1">
      <c r="A197" s="22"/>
    </row>
    <row r="198" spans="1:1">
      <c r="A198" s="22"/>
    </row>
    <row r="199" spans="1:1">
      <c r="A199" s="22"/>
    </row>
    <row r="200" spans="1:1">
      <c r="A200" s="22"/>
    </row>
    <row r="201" spans="1:1">
      <c r="A201" s="22"/>
    </row>
    <row r="202" spans="1:1">
      <c r="A202" s="22"/>
    </row>
    <row r="203" spans="1:1">
      <c r="A203" s="22"/>
    </row>
    <row r="204" spans="1:1">
      <c r="A204" s="22"/>
    </row>
    <row r="205" spans="1:1">
      <c r="A205" s="22"/>
    </row>
    <row r="206" spans="1:1">
      <c r="A206" s="22"/>
    </row>
    <row r="207" spans="1:1">
      <c r="A207" s="22"/>
    </row>
    <row r="208" spans="1:1">
      <c r="A208" s="22"/>
    </row>
    <row r="209" spans="1:1">
      <c r="A209" s="22"/>
    </row>
    <row r="210" spans="1:1">
      <c r="A210" s="22"/>
    </row>
  </sheetData>
  <phoneticPr fontId="63" type="noConversion"/>
  <hyperlinks>
    <hyperlink ref="A59" r:id="rId1"/>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1"/>
  <sheetViews>
    <sheetView zoomScale="115" zoomScaleNormal="115" workbookViewId="0">
      <pane xSplit="2" ySplit="2" topLeftCell="F324" activePane="bottomRight" state="frozen"/>
      <selection pane="topRight" activeCell="C1" sqref="C1"/>
      <selection pane="bottomLeft" activeCell="A3" sqref="A3"/>
      <selection pane="bottomRight" activeCell="J302" sqref="J302"/>
    </sheetView>
  </sheetViews>
  <sheetFormatPr defaultColWidth="11.4140625" defaultRowHeight="17"/>
  <cols>
    <col min="1" max="1" width="10.4140625" customWidth="1"/>
    <col min="2" max="2" width="35" customWidth="1"/>
    <col min="3" max="3" width="6.4140625" customWidth="1"/>
    <col min="4" max="4" width="10.75" customWidth="1"/>
    <col min="5" max="5" width="17" customWidth="1"/>
    <col min="6" max="6" width="31" customWidth="1"/>
    <col min="7" max="7" width="9.4140625" customWidth="1"/>
    <col min="8" max="8" width="9.75" customWidth="1"/>
    <col min="9" max="9" width="10" customWidth="1"/>
    <col min="10" max="10" width="10.4140625" customWidth="1"/>
    <col min="12" max="12" width="35.4140625" customWidth="1"/>
    <col min="13" max="13" width="30" customWidth="1"/>
  </cols>
  <sheetData>
    <row r="1" spans="1:13">
      <c r="B1" s="361" t="s">
        <v>1951</v>
      </c>
      <c r="C1" s="361"/>
      <c r="D1" s="361"/>
      <c r="E1" s="361"/>
      <c r="F1" s="361"/>
      <c r="G1" s="361"/>
      <c r="H1" s="361"/>
      <c r="I1" s="361"/>
      <c r="J1" s="361"/>
      <c r="K1" s="361"/>
      <c r="L1" s="361"/>
      <c r="M1" s="361"/>
    </row>
    <row r="2" spans="1:13" ht="48.5">
      <c r="A2" s="3" t="s">
        <v>162</v>
      </c>
      <c r="B2" s="3" t="s">
        <v>169</v>
      </c>
      <c r="C2" s="3" t="s">
        <v>163</v>
      </c>
      <c r="D2" s="3" t="s">
        <v>164</v>
      </c>
      <c r="E2" s="3" t="s">
        <v>191</v>
      </c>
      <c r="F2" s="3" t="s">
        <v>169</v>
      </c>
      <c r="G2" s="3" t="s">
        <v>192</v>
      </c>
      <c r="H2" s="5" t="s">
        <v>193</v>
      </c>
      <c r="I2" s="5" t="s">
        <v>174</v>
      </c>
      <c r="J2" s="5" t="s">
        <v>175</v>
      </c>
      <c r="K2" s="5" t="s">
        <v>1832</v>
      </c>
      <c r="L2" s="6" t="s">
        <v>165</v>
      </c>
      <c r="M2" s="6" t="s">
        <v>440</v>
      </c>
    </row>
    <row r="3" spans="1:13" ht="22.5">
      <c r="A3" s="313" t="s">
        <v>91</v>
      </c>
      <c r="B3" s="316" t="s">
        <v>39</v>
      </c>
      <c r="C3" s="313" t="s">
        <v>58</v>
      </c>
      <c r="D3" s="344" t="s">
        <v>1707</v>
      </c>
      <c r="E3" s="10" t="s">
        <v>356</v>
      </c>
      <c r="F3" s="16" t="s">
        <v>39</v>
      </c>
      <c r="G3" s="36"/>
      <c r="H3" s="46"/>
      <c r="I3" s="46"/>
      <c r="J3" s="37"/>
      <c r="K3" s="32" t="s">
        <v>183</v>
      </c>
      <c r="L3" s="13" t="s">
        <v>544</v>
      </c>
      <c r="M3" s="4"/>
    </row>
    <row r="4" spans="1:13">
      <c r="A4" s="315"/>
      <c r="B4" s="318"/>
      <c r="C4" s="315"/>
      <c r="D4" s="345"/>
      <c r="E4" s="10" t="s">
        <v>148</v>
      </c>
      <c r="F4" s="16" t="s">
        <v>32</v>
      </c>
      <c r="G4" s="36"/>
      <c r="H4" s="46"/>
      <c r="I4" s="46"/>
      <c r="J4" s="37"/>
      <c r="K4" s="32" t="s">
        <v>183</v>
      </c>
      <c r="L4" s="13" t="s">
        <v>364</v>
      </c>
      <c r="M4" s="4"/>
    </row>
    <row r="5" spans="1:13" ht="22.5">
      <c r="A5" s="313" t="s">
        <v>92</v>
      </c>
      <c r="B5" s="316" t="s">
        <v>71</v>
      </c>
      <c r="C5" s="313" t="s">
        <v>58</v>
      </c>
      <c r="D5" s="344" t="s">
        <v>1707</v>
      </c>
      <c r="E5" s="10" t="s">
        <v>129</v>
      </c>
      <c r="F5" s="16" t="s">
        <v>41</v>
      </c>
      <c r="G5" s="36"/>
      <c r="H5" s="46"/>
      <c r="I5" s="46"/>
      <c r="J5" s="37"/>
      <c r="K5" s="32" t="s">
        <v>185</v>
      </c>
      <c r="L5" s="13" t="s">
        <v>405</v>
      </c>
      <c r="M5" s="4"/>
    </row>
    <row r="6" spans="1:13">
      <c r="A6" s="314"/>
      <c r="B6" s="317"/>
      <c r="C6" s="314"/>
      <c r="D6" s="345"/>
      <c r="E6" s="10" t="s">
        <v>216</v>
      </c>
      <c r="F6" s="16" t="s">
        <v>86</v>
      </c>
      <c r="G6" s="36"/>
      <c r="H6" s="46"/>
      <c r="I6" s="46"/>
      <c r="J6" s="37"/>
      <c r="K6" s="32" t="s">
        <v>185</v>
      </c>
      <c r="L6" s="13" t="s">
        <v>352</v>
      </c>
      <c r="M6" s="4"/>
    </row>
    <row r="7" spans="1:13">
      <c r="A7" s="315"/>
      <c r="B7" s="318"/>
      <c r="C7" s="315"/>
      <c r="D7" s="346"/>
      <c r="E7" s="10" t="s">
        <v>215</v>
      </c>
      <c r="F7" s="16" t="s">
        <v>309</v>
      </c>
      <c r="G7" s="36"/>
      <c r="H7" s="46"/>
      <c r="I7" s="46"/>
      <c r="J7" s="37"/>
      <c r="K7" s="32" t="s">
        <v>185</v>
      </c>
      <c r="L7" s="13" t="s">
        <v>353</v>
      </c>
      <c r="M7" s="4"/>
    </row>
    <row r="8" spans="1:13">
      <c r="A8" s="313" t="s">
        <v>93</v>
      </c>
      <c r="B8" s="316" t="s">
        <v>64</v>
      </c>
      <c r="C8" s="313" t="s">
        <v>58</v>
      </c>
      <c r="D8" s="344" t="s">
        <v>1707</v>
      </c>
      <c r="E8" s="10" t="s">
        <v>355</v>
      </c>
      <c r="F8" s="16" t="s">
        <v>0</v>
      </c>
      <c r="G8" s="32" t="s">
        <v>310</v>
      </c>
      <c r="H8" s="32" t="s">
        <v>307</v>
      </c>
      <c r="I8" s="32" t="s">
        <v>200</v>
      </c>
      <c r="J8" s="32" t="s">
        <v>201</v>
      </c>
      <c r="K8" s="32" t="s">
        <v>183</v>
      </c>
      <c r="L8" s="13" t="s">
        <v>354</v>
      </c>
      <c r="M8" s="369" t="s">
        <v>496</v>
      </c>
    </row>
    <row r="9" spans="1:13" ht="22.5">
      <c r="A9" s="315"/>
      <c r="B9" s="318"/>
      <c r="C9" s="315"/>
      <c r="D9" s="346"/>
      <c r="E9" s="10" t="s">
        <v>149</v>
      </c>
      <c r="F9" s="16" t="s">
        <v>76</v>
      </c>
      <c r="G9" s="32" t="s">
        <v>310</v>
      </c>
      <c r="H9" s="32" t="s">
        <v>307</v>
      </c>
      <c r="I9" s="32" t="s">
        <v>200</v>
      </c>
      <c r="J9" s="32" t="s">
        <v>201</v>
      </c>
      <c r="K9" s="32" t="s">
        <v>183</v>
      </c>
      <c r="L9" s="13" t="s">
        <v>691</v>
      </c>
      <c r="M9" s="369"/>
    </row>
    <row r="10" spans="1:13" ht="34">
      <c r="A10" s="46" t="s">
        <v>195</v>
      </c>
      <c r="B10" s="38" t="s">
        <v>87</v>
      </c>
      <c r="C10" s="46" t="s">
        <v>13</v>
      </c>
      <c r="D10" s="82" t="s">
        <v>1707</v>
      </c>
      <c r="E10" s="10" t="s">
        <v>357</v>
      </c>
      <c r="F10" s="16" t="s">
        <v>306</v>
      </c>
      <c r="G10" s="32" t="s">
        <v>307</v>
      </c>
      <c r="H10" s="32" t="s">
        <v>308</v>
      </c>
      <c r="I10" s="32" t="s">
        <v>308</v>
      </c>
      <c r="J10" s="32" t="s">
        <v>199</v>
      </c>
      <c r="K10" s="32" t="s">
        <v>180</v>
      </c>
      <c r="L10" s="13" t="s">
        <v>692</v>
      </c>
      <c r="M10" s="360" t="s">
        <v>495</v>
      </c>
    </row>
    <row r="11" spans="1:13" ht="21" customHeight="1">
      <c r="A11" s="313" t="s">
        <v>94</v>
      </c>
      <c r="B11" s="316" t="s">
        <v>8</v>
      </c>
      <c r="C11" s="313" t="s">
        <v>10</v>
      </c>
      <c r="D11" s="344" t="s">
        <v>1707</v>
      </c>
      <c r="E11" s="11" t="s">
        <v>150</v>
      </c>
      <c r="F11" s="61" t="s">
        <v>176</v>
      </c>
      <c r="G11" s="32" t="s">
        <v>177</v>
      </c>
      <c r="H11" s="32" t="s">
        <v>173</v>
      </c>
      <c r="I11" s="32" t="s">
        <v>178</v>
      </c>
      <c r="J11" s="32" t="s">
        <v>179</v>
      </c>
      <c r="K11" s="32" t="s">
        <v>180</v>
      </c>
      <c r="L11" s="13" t="s">
        <v>693</v>
      </c>
      <c r="M11" s="360"/>
    </row>
    <row r="12" spans="1:13" ht="21" customHeight="1">
      <c r="A12" s="314"/>
      <c r="B12" s="317"/>
      <c r="C12" s="314"/>
      <c r="D12" s="345"/>
      <c r="E12" s="11" t="s">
        <v>140</v>
      </c>
      <c r="F12" s="61" t="s">
        <v>47</v>
      </c>
      <c r="G12" s="32" t="s">
        <v>177</v>
      </c>
      <c r="H12" s="32" t="s">
        <v>181</v>
      </c>
      <c r="I12" s="32" t="s">
        <v>178</v>
      </c>
      <c r="J12" s="32" t="s">
        <v>179</v>
      </c>
      <c r="K12" s="32" t="s">
        <v>180</v>
      </c>
      <c r="L12" s="13" t="s">
        <v>182</v>
      </c>
      <c r="M12" s="360"/>
    </row>
    <row r="13" spans="1:13" ht="14.5" customHeight="1">
      <c r="A13" s="314"/>
      <c r="B13" s="317"/>
      <c r="C13" s="314"/>
      <c r="D13" s="345"/>
      <c r="E13" s="11" t="s">
        <v>130</v>
      </c>
      <c r="F13" s="61" t="s">
        <v>39</v>
      </c>
      <c r="G13" s="32" t="s">
        <v>177</v>
      </c>
      <c r="H13" s="32" t="s">
        <v>173</v>
      </c>
      <c r="I13" s="32" t="s">
        <v>181</v>
      </c>
      <c r="J13" s="32" t="s">
        <v>178</v>
      </c>
      <c r="K13" s="32" t="s">
        <v>183</v>
      </c>
      <c r="L13" s="13" t="s">
        <v>359</v>
      </c>
      <c r="M13" s="360"/>
    </row>
    <row r="14" spans="1:13" ht="14.5" customHeight="1">
      <c r="A14" s="314"/>
      <c r="B14" s="317"/>
      <c r="C14" s="314"/>
      <c r="D14" s="345"/>
      <c r="E14" s="11" t="s">
        <v>129</v>
      </c>
      <c r="F14" s="61" t="s">
        <v>41</v>
      </c>
      <c r="G14" s="32" t="s">
        <v>181</v>
      </c>
      <c r="H14" s="32" t="s">
        <v>173</v>
      </c>
      <c r="I14" s="32" t="s">
        <v>179</v>
      </c>
      <c r="J14" s="32" t="s">
        <v>184</v>
      </c>
      <c r="K14" s="32" t="s">
        <v>185</v>
      </c>
      <c r="L14" s="13"/>
      <c r="M14" s="360"/>
    </row>
    <row r="15" spans="1:13" ht="14.5" customHeight="1">
      <c r="A15" s="314"/>
      <c r="B15" s="317"/>
      <c r="C15" s="314"/>
      <c r="D15" s="345"/>
      <c r="E15" s="11" t="s">
        <v>131</v>
      </c>
      <c r="F15" s="61" t="s">
        <v>186</v>
      </c>
      <c r="G15" s="32" t="s">
        <v>181</v>
      </c>
      <c r="H15" s="32" t="s">
        <v>173</v>
      </c>
      <c r="I15" s="32" t="s">
        <v>179</v>
      </c>
      <c r="J15" s="32" t="s">
        <v>184</v>
      </c>
      <c r="K15" s="32" t="s">
        <v>187</v>
      </c>
      <c r="L15" s="13"/>
      <c r="M15" s="360"/>
    </row>
    <row r="16" spans="1:13" ht="15" customHeight="1">
      <c r="A16" s="315"/>
      <c r="B16" s="318"/>
      <c r="C16" s="315"/>
      <c r="D16" s="346"/>
      <c r="E16" s="11" t="s">
        <v>218</v>
      </c>
      <c r="F16" s="61" t="s">
        <v>29</v>
      </c>
      <c r="G16" s="32" t="s">
        <v>179</v>
      </c>
      <c r="H16" s="32" t="s">
        <v>173</v>
      </c>
      <c r="I16" s="32" t="s">
        <v>188</v>
      </c>
      <c r="J16" s="32" t="s">
        <v>189</v>
      </c>
      <c r="K16" s="32" t="s">
        <v>190</v>
      </c>
      <c r="L16" s="13" t="s">
        <v>217</v>
      </c>
      <c r="M16" s="360"/>
    </row>
    <row r="17" spans="1:13" ht="15" customHeight="1">
      <c r="A17" s="46" t="s">
        <v>196</v>
      </c>
      <c r="B17" s="38" t="s">
        <v>82</v>
      </c>
      <c r="C17" s="46" t="s">
        <v>10</v>
      </c>
      <c r="D17" s="82" t="s">
        <v>1707</v>
      </c>
      <c r="E17" s="10" t="s">
        <v>166</v>
      </c>
      <c r="F17" s="61"/>
      <c r="G17" s="32"/>
      <c r="H17" s="32"/>
      <c r="I17" s="32"/>
      <c r="J17" s="32"/>
      <c r="K17" s="32"/>
      <c r="L17" s="13" t="s">
        <v>358</v>
      </c>
      <c r="M17" s="4"/>
    </row>
    <row r="18" spans="1:13">
      <c r="A18" s="313" t="s">
        <v>95</v>
      </c>
      <c r="B18" s="316" t="s">
        <v>70</v>
      </c>
      <c r="C18" s="313" t="s">
        <v>58</v>
      </c>
      <c r="D18" s="344" t="s">
        <v>1707</v>
      </c>
      <c r="E18" s="11" t="s">
        <v>151</v>
      </c>
      <c r="F18" s="61" t="s">
        <v>299</v>
      </c>
      <c r="G18" s="32" t="s">
        <v>220</v>
      </c>
      <c r="H18" s="32" t="s">
        <v>300</v>
      </c>
      <c r="I18" s="32" t="s">
        <v>300</v>
      </c>
      <c r="J18" s="32" t="s">
        <v>301</v>
      </c>
      <c r="K18" s="32" t="s">
        <v>303</v>
      </c>
      <c r="L18" s="13" t="s">
        <v>302</v>
      </c>
      <c r="M18" s="4"/>
    </row>
    <row r="19" spans="1:13">
      <c r="A19" s="315"/>
      <c r="B19" s="318"/>
      <c r="C19" s="315"/>
      <c r="D19" s="346"/>
      <c r="E19" s="15" t="s">
        <v>131</v>
      </c>
      <c r="F19" s="61" t="s">
        <v>28</v>
      </c>
      <c r="G19" s="32" t="s">
        <v>304</v>
      </c>
      <c r="H19" s="32" t="s">
        <v>301</v>
      </c>
      <c r="I19" s="32" t="s">
        <v>301</v>
      </c>
      <c r="J19" s="32" t="s">
        <v>200</v>
      </c>
      <c r="K19" s="32" t="s">
        <v>187</v>
      </c>
      <c r="L19" s="13" t="s">
        <v>305</v>
      </c>
      <c r="M19" s="4"/>
    </row>
    <row r="20" spans="1:13">
      <c r="A20" s="46" t="s">
        <v>197</v>
      </c>
      <c r="B20" s="38" t="s">
        <v>83</v>
      </c>
      <c r="C20" s="46" t="s">
        <v>59</v>
      </c>
      <c r="D20" s="82" t="s">
        <v>1707</v>
      </c>
      <c r="E20" s="12" t="s">
        <v>380</v>
      </c>
      <c r="F20" s="61" t="s">
        <v>74</v>
      </c>
      <c r="G20" s="32" t="s">
        <v>220</v>
      </c>
      <c r="H20" s="32" t="s">
        <v>300</v>
      </c>
      <c r="I20" s="32" t="s">
        <v>300</v>
      </c>
      <c r="J20" s="32" t="s">
        <v>301</v>
      </c>
      <c r="K20" s="32" t="s">
        <v>190</v>
      </c>
      <c r="L20" s="13" t="s">
        <v>694</v>
      </c>
      <c r="M20" s="4"/>
    </row>
    <row r="21" spans="1:13">
      <c r="A21" s="46" t="s">
        <v>96</v>
      </c>
      <c r="B21" s="38" t="s">
        <v>62</v>
      </c>
      <c r="C21" s="46" t="s">
        <v>58</v>
      </c>
      <c r="D21" s="82" t="s">
        <v>1707</v>
      </c>
      <c r="E21" s="33" t="s">
        <v>381</v>
      </c>
      <c r="F21" s="13" t="s">
        <v>219</v>
      </c>
      <c r="G21" s="32" t="s">
        <v>220</v>
      </c>
      <c r="H21" s="32" t="s">
        <v>200</v>
      </c>
      <c r="I21" s="32" t="s">
        <v>200</v>
      </c>
      <c r="J21" s="32" t="s">
        <v>201</v>
      </c>
      <c r="K21" s="32" t="s">
        <v>190</v>
      </c>
      <c r="L21" s="13"/>
      <c r="M21" s="4"/>
    </row>
    <row r="22" spans="1:13" ht="42.5">
      <c r="A22" s="313" t="s">
        <v>97</v>
      </c>
      <c r="B22" s="316" t="s">
        <v>69</v>
      </c>
      <c r="C22" s="313" t="s">
        <v>13</v>
      </c>
      <c r="D22" s="344" t="s">
        <v>1707</v>
      </c>
      <c r="E22" s="12" t="s">
        <v>382</v>
      </c>
      <c r="F22" s="31" t="s">
        <v>198</v>
      </c>
      <c r="G22" s="32" t="s">
        <v>199</v>
      </c>
      <c r="H22" s="32" t="s">
        <v>200</v>
      </c>
      <c r="I22" s="32" t="s">
        <v>200</v>
      </c>
      <c r="J22" s="32" t="s">
        <v>201</v>
      </c>
      <c r="K22" s="32" t="s">
        <v>180</v>
      </c>
      <c r="L22" s="13" t="s">
        <v>695</v>
      </c>
      <c r="M22" s="360" t="s">
        <v>493</v>
      </c>
    </row>
    <row r="23" spans="1:13" ht="32.5">
      <c r="A23" s="315"/>
      <c r="B23" s="318"/>
      <c r="C23" s="315"/>
      <c r="D23" s="346"/>
      <c r="E23" s="12" t="s">
        <v>134</v>
      </c>
      <c r="F23" s="31" t="s">
        <v>55</v>
      </c>
      <c r="G23" s="32" t="s">
        <v>199</v>
      </c>
      <c r="H23" s="32" t="s">
        <v>200</v>
      </c>
      <c r="I23" s="32" t="s">
        <v>200</v>
      </c>
      <c r="J23" s="32" t="s">
        <v>201</v>
      </c>
      <c r="K23" s="32" t="s">
        <v>180</v>
      </c>
      <c r="L23" s="13" t="s">
        <v>360</v>
      </c>
      <c r="M23" s="360"/>
    </row>
    <row r="24" spans="1:13" ht="20">
      <c r="A24" s="46" t="s">
        <v>98</v>
      </c>
      <c r="B24" s="38" t="s">
        <v>68</v>
      </c>
      <c r="C24" s="46" t="s">
        <v>17</v>
      </c>
      <c r="D24" s="82" t="s">
        <v>1707</v>
      </c>
      <c r="E24" s="10" t="s">
        <v>383</v>
      </c>
      <c r="F24" s="13" t="s">
        <v>24</v>
      </c>
      <c r="G24" s="32" t="s">
        <v>298</v>
      </c>
      <c r="H24" s="32" t="s">
        <v>282</v>
      </c>
      <c r="I24" s="32" t="s">
        <v>282</v>
      </c>
      <c r="J24" s="32" t="s">
        <v>250</v>
      </c>
      <c r="K24" s="32" t="s">
        <v>185</v>
      </c>
      <c r="L24" s="13" t="s">
        <v>696</v>
      </c>
      <c r="M24" s="60" t="s">
        <v>494</v>
      </c>
    </row>
    <row r="25" spans="1:13" ht="15.75" customHeight="1">
      <c r="A25" s="46" t="s">
        <v>99</v>
      </c>
      <c r="B25" s="38" t="s">
        <v>67</v>
      </c>
      <c r="C25" s="46" t="s">
        <v>13</v>
      </c>
      <c r="D25" s="82" t="s">
        <v>1707</v>
      </c>
      <c r="E25" s="10" t="s">
        <v>384</v>
      </c>
      <c r="F25" s="13" t="s">
        <v>53</v>
      </c>
      <c r="G25" s="32" t="s">
        <v>300</v>
      </c>
      <c r="H25" s="32" t="s">
        <v>200</v>
      </c>
      <c r="I25" s="32" t="s">
        <v>200</v>
      </c>
      <c r="J25" s="32" t="s">
        <v>201</v>
      </c>
      <c r="K25" s="32" t="s">
        <v>190</v>
      </c>
      <c r="L25" s="13" t="s">
        <v>361</v>
      </c>
      <c r="M25" s="4"/>
    </row>
    <row r="26" spans="1:13">
      <c r="A26" s="46" t="s">
        <v>100</v>
      </c>
      <c r="B26" s="38" t="s">
        <v>66</v>
      </c>
      <c r="C26" s="46" t="s">
        <v>13</v>
      </c>
      <c r="D26" s="82" t="s">
        <v>1707</v>
      </c>
      <c r="E26" s="10" t="s">
        <v>385</v>
      </c>
      <c r="F26" s="13" t="s">
        <v>25</v>
      </c>
      <c r="G26" s="32" t="s">
        <v>300</v>
      </c>
      <c r="H26" s="32" t="s">
        <v>200</v>
      </c>
      <c r="I26" s="32" t="s">
        <v>200</v>
      </c>
      <c r="J26" s="32" t="s">
        <v>201</v>
      </c>
      <c r="K26" s="32" t="s">
        <v>190</v>
      </c>
      <c r="L26" s="13" t="s">
        <v>362</v>
      </c>
      <c r="M26" s="4"/>
    </row>
    <row r="27" spans="1:13" ht="45.75" customHeight="1">
      <c r="A27" s="313" t="s">
        <v>101</v>
      </c>
      <c r="B27" s="316" t="s">
        <v>65</v>
      </c>
      <c r="C27" s="313" t="s">
        <v>13</v>
      </c>
      <c r="D27" s="344" t="s">
        <v>1707</v>
      </c>
      <c r="E27" s="10" t="s">
        <v>386</v>
      </c>
      <c r="F27" s="13" t="s">
        <v>33</v>
      </c>
      <c r="G27" s="32" t="s">
        <v>300</v>
      </c>
      <c r="H27" s="32" t="s">
        <v>200</v>
      </c>
      <c r="I27" s="32" t="s">
        <v>200</v>
      </c>
      <c r="J27" s="32" t="s">
        <v>201</v>
      </c>
      <c r="K27" s="32" t="s">
        <v>190</v>
      </c>
      <c r="L27" s="13" t="s">
        <v>363</v>
      </c>
      <c r="M27" s="338" t="s">
        <v>492</v>
      </c>
    </row>
    <row r="28" spans="1:13">
      <c r="A28" s="315"/>
      <c r="B28" s="318"/>
      <c r="C28" s="315"/>
      <c r="D28" s="346"/>
      <c r="E28" s="10" t="s">
        <v>153</v>
      </c>
      <c r="F28" s="13" t="s">
        <v>72</v>
      </c>
      <c r="G28" s="32" t="s">
        <v>300</v>
      </c>
      <c r="H28" s="32" t="s">
        <v>200</v>
      </c>
      <c r="I28" s="32" t="s">
        <v>200</v>
      </c>
      <c r="J28" s="32" t="s">
        <v>201</v>
      </c>
      <c r="K28" s="32" t="s">
        <v>185</v>
      </c>
      <c r="L28" s="13" t="s">
        <v>363</v>
      </c>
      <c r="M28" s="340"/>
    </row>
    <row r="29" spans="1:13" ht="42.5">
      <c r="A29" s="9" t="s">
        <v>102</v>
      </c>
      <c r="B29" s="38" t="s">
        <v>32</v>
      </c>
      <c r="C29" s="9" t="s">
        <v>59</v>
      </c>
      <c r="D29" s="9" t="s">
        <v>1708</v>
      </c>
      <c r="E29" s="10" t="s">
        <v>148</v>
      </c>
      <c r="F29" s="31" t="s">
        <v>297</v>
      </c>
      <c r="G29" s="32" t="s">
        <v>199</v>
      </c>
      <c r="H29" s="32" t="s">
        <v>199</v>
      </c>
      <c r="I29" s="32" t="s">
        <v>173</v>
      </c>
      <c r="J29" s="32" t="s">
        <v>173</v>
      </c>
      <c r="K29" s="32" t="s">
        <v>183</v>
      </c>
      <c r="L29" s="13" t="s">
        <v>365</v>
      </c>
      <c r="M29" s="49" t="s">
        <v>491</v>
      </c>
    </row>
    <row r="30" spans="1:13" ht="33.75" customHeight="1">
      <c r="A30" s="313" t="s">
        <v>103</v>
      </c>
      <c r="B30" s="316" t="s">
        <v>16</v>
      </c>
      <c r="C30" s="313" t="s">
        <v>543</v>
      </c>
      <c r="D30" s="344" t="s">
        <v>1707</v>
      </c>
      <c r="E30" s="10" t="s">
        <v>387</v>
      </c>
      <c r="F30" s="13" t="s">
        <v>16</v>
      </c>
      <c r="G30" s="32" t="s">
        <v>201</v>
      </c>
      <c r="H30" s="32" t="s">
        <v>188</v>
      </c>
      <c r="I30" s="32" t="s">
        <v>189</v>
      </c>
      <c r="J30" s="32" t="s">
        <v>1727</v>
      </c>
      <c r="K30" s="32" t="s">
        <v>187</v>
      </c>
      <c r="L30" s="48" t="s">
        <v>697</v>
      </c>
      <c r="M30" s="338" t="s">
        <v>468</v>
      </c>
    </row>
    <row r="31" spans="1:13" ht="21" customHeight="1">
      <c r="A31" s="314"/>
      <c r="B31" s="317"/>
      <c r="C31" s="314"/>
      <c r="D31" s="345"/>
      <c r="E31" s="10" t="s">
        <v>229</v>
      </c>
      <c r="F31" s="13" t="s">
        <v>245</v>
      </c>
      <c r="G31" s="32" t="s">
        <v>173</v>
      </c>
      <c r="H31" s="32" t="s">
        <v>173</v>
      </c>
      <c r="I31" s="32" t="s">
        <v>173</v>
      </c>
      <c r="J31" s="32" t="s">
        <v>181</v>
      </c>
      <c r="K31" s="32" t="s">
        <v>183</v>
      </c>
      <c r="L31" s="13"/>
      <c r="M31" s="339"/>
    </row>
    <row r="32" spans="1:13" ht="31.25" customHeight="1">
      <c r="A32" s="314"/>
      <c r="B32" s="317"/>
      <c r="C32" s="314"/>
      <c r="D32" s="345"/>
      <c r="E32" s="10" t="s">
        <v>230</v>
      </c>
      <c r="F32" s="13" t="s">
        <v>246</v>
      </c>
      <c r="G32" s="32" t="s">
        <v>173</v>
      </c>
      <c r="H32" s="32" t="s">
        <v>173</v>
      </c>
      <c r="I32" s="32" t="s">
        <v>173</v>
      </c>
      <c r="J32" s="32" t="s">
        <v>184</v>
      </c>
      <c r="K32" s="32" t="s">
        <v>185</v>
      </c>
      <c r="L32" s="13"/>
      <c r="M32" s="339"/>
    </row>
    <row r="33" spans="1:13" ht="21" customHeight="1">
      <c r="A33" s="314"/>
      <c r="B33" s="317"/>
      <c r="C33" s="314"/>
      <c r="D33" s="345"/>
      <c r="E33" s="10" t="s">
        <v>203</v>
      </c>
      <c r="F33" s="13" t="s">
        <v>247</v>
      </c>
      <c r="G33" s="32" t="s">
        <v>173</v>
      </c>
      <c r="H33" s="32" t="s">
        <v>173</v>
      </c>
      <c r="I33" s="32" t="s">
        <v>173</v>
      </c>
      <c r="J33" s="32" t="s">
        <v>188</v>
      </c>
      <c r="K33" s="32" t="s">
        <v>187</v>
      </c>
      <c r="L33" s="13"/>
      <c r="M33" s="339"/>
    </row>
    <row r="34" spans="1:13" ht="21" customHeight="1">
      <c r="A34" s="315"/>
      <c r="B34" s="318"/>
      <c r="C34" s="315"/>
      <c r="D34" s="346"/>
      <c r="E34" s="10" t="s">
        <v>204</v>
      </c>
      <c r="F34" s="13" t="s">
        <v>248</v>
      </c>
      <c r="G34" s="32" t="s">
        <v>173</v>
      </c>
      <c r="H34" s="32" t="s">
        <v>173</v>
      </c>
      <c r="I34" s="32" t="s">
        <v>173</v>
      </c>
      <c r="J34" s="32" t="s">
        <v>189</v>
      </c>
      <c r="K34" s="32" t="s">
        <v>190</v>
      </c>
      <c r="L34" s="13"/>
      <c r="M34" s="340"/>
    </row>
    <row r="35" spans="1:13" ht="45" customHeight="1">
      <c r="A35" s="313" t="s">
        <v>104</v>
      </c>
      <c r="B35" s="316" t="s">
        <v>50</v>
      </c>
      <c r="C35" s="313" t="s">
        <v>512</v>
      </c>
      <c r="D35" s="344" t="s">
        <v>1707</v>
      </c>
      <c r="E35" s="10" t="s">
        <v>155</v>
      </c>
      <c r="F35" s="31" t="s">
        <v>50</v>
      </c>
      <c r="G35" s="32" t="s">
        <v>1735</v>
      </c>
      <c r="H35" s="32" t="s">
        <v>296</v>
      </c>
      <c r="I35" s="32" t="s">
        <v>250</v>
      </c>
      <c r="J35" s="32" t="s">
        <v>188</v>
      </c>
      <c r="K35" s="32" t="s">
        <v>183</v>
      </c>
      <c r="L35" s="13" t="s">
        <v>698</v>
      </c>
      <c r="M35" s="360" t="s">
        <v>490</v>
      </c>
    </row>
    <row r="36" spans="1:13" ht="14.5" customHeight="1">
      <c r="A36" s="314"/>
      <c r="B36" s="317"/>
      <c r="C36" s="314"/>
      <c r="D36" s="345"/>
      <c r="E36" s="10" t="s">
        <v>159</v>
      </c>
      <c r="F36" s="13" t="s">
        <v>30</v>
      </c>
      <c r="G36" s="32" t="s">
        <v>177</v>
      </c>
      <c r="H36" s="32" t="s">
        <v>398</v>
      </c>
      <c r="I36" s="32" t="s">
        <v>179</v>
      </c>
      <c r="J36" s="32" t="s">
        <v>184</v>
      </c>
      <c r="K36" s="32" t="s">
        <v>180</v>
      </c>
      <c r="L36" s="370"/>
      <c r="M36" s="360"/>
    </row>
    <row r="37" spans="1:13" ht="21" customHeight="1">
      <c r="A37" s="314"/>
      <c r="B37" s="317"/>
      <c r="C37" s="314"/>
      <c r="D37" s="345"/>
      <c r="E37" s="10" t="s">
        <v>436</v>
      </c>
      <c r="F37" s="13" t="s">
        <v>394</v>
      </c>
      <c r="G37" s="32" t="s">
        <v>178</v>
      </c>
      <c r="H37" s="32" t="s">
        <v>296</v>
      </c>
      <c r="I37" s="32" t="s">
        <v>188</v>
      </c>
      <c r="J37" s="32" t="s">
        <v>189</v>
      </c>
      <c r="K37" s="32" t="s">
        <v>532</v>
      </c>
      <c r="L37" s="371"/>
      <c r="M37" s="360"/>
    </row>
    <row r="38" spans="1:13" ht="14.5" customHeight="1">
      <c r="A38" s="314"/>
      <c r="B38" s="317"/>
      <c r="C38" s="314"/>
      <c r="D38" s="345"/>
      <c r="E38" s="10" t="s">
        <v>130</v>
      </c>
      <c r="F38" s="13" t="s">
        <v>395</v>
      </c>
      <c r="G38" s="32" t="s">
        <v>173</v>
      </c>
      <c r="H38" s="32" t="s">
        <v>173</v>
      </c>
      <c r="I38" s="32" t="s">
        <v>173</v>
      </c>
      <c r="J38" s="32" t="s">
        <v>181</v>
      </c>
      <c r="K38" s="32" t="s">
        <v>183</v>
      </c>
      <c r="L38" s="371"/>
      <c r="M38" s="360"/>
    </row>
    <row r="39" spans="1:13" ht="14.5" customHeight="1">
      <c r="A39" s="314"/>
      <c r="B39" s="317"/>
      <c r="C39" s="314"/>
      <c r="D39" s="345"/>
      <c r="E39" s="10" t="s">
        <v>129</v>
      </c>
      <c r="F39" s="13" t="s">
        <v>396</v>
      </c>
      <c r="G39" s="32" t="s">
        <v>173</v>
      </c>
      <c r="H39" s="32" t="s">
        <v>173</v>
      </c>
      <c r="I39" s="32" t="s">
        <v>173</v>
      </c>
      <c r="J39" s="32" t="s">
        <v>184</v>
      </c>
      <c r="K39" s="32" t="s">
        <v>185</v>
      </c>
      <c r="L39" s="371"/>
      <c r="M39" s="360"/>
    </row>
    <row r="40" spans="1:13" ht="14.5" customHeight="1">
      <c r="A40" s="315"/>
      <c r="B40" s="318"/>
      <c r="C40" s="315"/>
      <c r="D40" s="346"/>
      <c r="E40" s="10" t="s">
        <v>132</v>
      </c>
      <c r="F40" s="13" t="s">
        <v>397</v>
      </c>
      <c r="G40" s="32" t="s">
        <v>173</v>
      </c>
      <c r="H40" s="32" t="s">
        <v>173</v>
      </c>
      <c r="I40" s="32" t="s">
        <v>173</v>
      </c>
      <c r="J40" s="32" t="s">
        <v>184</v>
      </c>
      <c r="K40" s="32" t="s">
        <v>190</v>
      </c>
      <c r="L40" s="372"/>
      <c r="M40" s="360"/>
    </row>
    <row r="41" spans="1:13" ht="23.25" customHeight="1">
      <c r="A41" s="313" t="s">
        <v>105</v>
      </c>
      <c r="B41" s="316" t="s">
        <v>12</v>
      </c>
      <c r="C41" s="313" t="s">
        <v>172</v>
      </c>
      <c r="D41" s="344" t="s">
        <v>1707</v>
      </c>
      <c r="E41" s="10" t="s">
        <v>156</v>
      </c>
      <c r="F41" s="13" t="s">
        <v>12</v>
      </c>
      <c r="G41" s="32" t="s">
        <v>1736</v>
      </c>
      <c r="H41" s="32" t="s">
        <v>232</v>
      </c>
      <c r="I41" s="32" t="s">
        <v>181</v>
      </c>
      <c r="J41" s="32" t="s">
        <v>178</v>
      </c>
      <c r="K41" s="32" t="s">
        <v>185</v>
      </c>
      <c r="L41" s="13" t="s">
        <v>400</v>
      </c>
      <c r="M41" s="338" t="s">
        <v>489</v>
      </c>
    </row>
    <row r="42" spans="1:13" ht="14.5" customHeight="1">
      <c r="A42" s="314"/>
      <c r="B42" s="317"/>
      <c r="C42" s="314"/>
      <c r="D42" s="345"/>
      <c r="E42" s="10" t="s">
        <v>511</v>
      </c>
      <c r="F42" s="13" t="s">
        <v>12</v>
      </c>
      <c r="G42" s="32" t="s">
        <v>178</v>
      </c>
      <c r="H42" s="32" t="s">
        <v>398</v>
      </c>
      <c r="I42" s="32" t="s">
        <v>188</v>
      </c>
      <c r="J42" s="32" t="s">
        <v>189</v>
      </c>
      <c r="K42" s="32" t="s">
        <v>185</v>
      </c>
      <c r="L42" s="62" t="s">
        <v>699</v>
      </c>
      <c r="M42" s="339"/>
    </row>
    <row r="43" spans="1:13" ht="21" customHeight="1">
      <c r="A43" s="314"/>
      <c r="B43" s="317"/>
      <c r="C43" s="314"/>
      <c r="D43" s="345"/>
      <c r="E43" s="10" t="s">
        <v>202</v>
      </c>
      <c r="F43" s="13" t="s">
        <v>399</v>
      </c>
      <c r="G43" s="32" t="s">
        <v>173</v>
      </c>
      <c r="H43" s="32" t="s">
        <v>173</v>
      </c>
      <c r="I43" s="32" t="s">
        <v>173</v>
      </c>
      <c r="J43" s="32"/>
      <c r="K43" s="32" t="s">
        <v>185</v>
      </c>
      <c r="L43" s="13"/>
      <c r="M43" s="339"/>
    </row>
    <row r="44" spans="1:13" ht="21" customHeight="1">
      <c r="A44" s="315"/>
      <c r="B44" s="318"/>
      <c r="C44" s="315"/>
      <c r="D44" s="346"/>
      <c r="E44" s="10" t="s">
        <v>204</v>
      </c>
      <c r="F44" s="13" t="s">
        <v>399</v>
      </c>
      <c r="G44" s="32" t="s">
        <v>173</v>
      </c>
      <c r="H44" s="32" t="s">
        <v>173</v>
      </c>
      <c r="I44" s="32" t="s">
        <v>173</v>
      </c>
      <c r="J44" s="32"/>
      <c r="K44" s="32" t="s">
        <v>190</v>
      </c>
      <c r="L44" s="13"/>
      <c r="M44" s="340"/>
    </row>
    <row r="45" spans="1:13" ht="14.5" customHeight="1">
      <c r="A45" s="313" t="s">
        <v>106</v>
      </c>
      <c r="B45" s="316" t="s">
        <v>15</v>
      </c>
      <c r="C45" s="313" t="s">
        <v>409</v>
      </c>
      <c r="D45" s="344" t="s">
        <v>1707</v>
      </c>
      <c r="E45" s="35" t="s">
        <v>161</v>
      </c>
      <c r="F45" s="15" t="s">
        <v>15</v>
      </c>
      <c r="G45" s="32" t="s">
        <v>201</v>
      </c>
      <c r="H45" s="32" t="s">
        <v>188</v>
      </c>
      <c r="I45" s="32" t="s">
        <v>189</v>
      </c>
      <c r="J45" s="32" t="s">
        <v>1727</v>
      </c>
      <c r="K45" s="32" t="s">
        <v>187</v>
      </c>
      <c r="L45" s="13" t="s">
        <v>370</v>
      </c>
      <c r="M45" s="338" t="s">
        <v>466</v>
      </c>
    </row>
    <row r="46" spans="1:13" ht="15.75" customHeight="1">
      <c r="A46" s="314"/>
      <c r="B46" s="317"/>
      <c r="C46" s="314"/>
      <c r="D46" s="345"/>
      <c r="E46" s="10" t="s">
        <v>229</v>
      </c>
      <c r="F46" s="31" t="s">
        <v>237</v>
      </c>
      <c r="G46" s="32" t="s">
        <v>173</v>
      </c>
      <c r="H46" s="32" t="s">
        <v>173</v>
      </c>
      <c r="I46" s="32" t="s">
        <v>173</v>
      </c>
      <c r="J46" s="32" t="s">
        <v>181</v>
      </c>
      <c r="K46" s="32" t="s">
        <v>183</v>
      </c>
      <c r="L46" s="373" t="s">
        <v>523</v>
      </c>
      <c r="M46" s="339"/>
    </row>
    <row r="47" spans="1:13" ht="21" customHeight="1">
      <c r="A47" s="314"/>
      <c r="B47" s="317"/>
      <c r="C47" s="314"/>
      <c r="D47" s="345"/>
      <c r="E47" s="10" t="s">
        <v>241</v>
      </c>
      <c r="F47" s="13" t="s">
        <v>238</v>
      </c>
      <c r="G47" s="32" t="s">
        <v>173</v>
      </c>
      <c r="H47" s="32" t="s">
        <v>173</v>
      </c>
      <c r="I47" s="32" t="s">
        <v>173</v>
      </c>
      <c r="J47" s="32" t="s">
        <v>184</v>
      </c>
      <c r="K47" s="32" t="s">
        <v>185</v>
      </c>
      <c r="L47" s="374"/>
      <c r="M47" s="339"/>
    </row>
    <row r="48" spans="1:13" ht="14.5" customHeight="1">
      <c r="A48" s="314"/>
      <c r="B48" s="317"/>
      <c r="C48" s="314"/>
      <c r="D48" s="345"/>
      <c r="E48" s="10" t="s">
        <v>242</v>
      </c>
      <c r="F48" s="13" t="s">
        <v>239</v>
      </c>
      <c r="G48" s="32" t="s">
        <v>173</v>
      </c>
      <c r="H48" s="32" t="s">
        <v>173</v>
      </c>
      <c r="I48" s="32" t="s">
        <v>173</v>
      </c>
      <c r="J48" s="32" t="s">
        <v>188</v>
      </c>
      <c r="K48" s="32" t="s">
        <v>187</v>
      </c>
      <c r="L48" s="13" t="s">
        <v>467</v>
      </c>
      <c r="M48" s="339"/>
    </row>
    <row r="49" spans="1:13" ht="21" customHeight="1">
      <c r="A49" s="315"/>
      <c r="B49" s="318"/>
      <c r="C49" s="315"/>
      <c r="D49" s="345"/>
      <c r="E49" s="10" t="s">
        <v>243</v>
      </c>
      <c r="F49" s="13" t="s">
        <v>240</v>
      </c>
      <c r="G49" s="32" t="s">
        <v>173</v>
      </c>
      <c r="H49" s="32" t="s">
        <v>173</v>
      </c>
      <c r="I49" s="32" t="s">
        <v>173</v>
      </c>
      <c r="J49" s="32" t="s">
        <v>189</v>
      </c>
      <c r="K49" s="32" t="s">
        <v>190</v>
      </c>
      <c r="L49" s="62" t="s">
        <v>850</v>
      </c>
      <c r="M49" s="340"/>
    </row>
    <row r="50" spans="1:13" ht="34.5" customHeight="1">
      <c r="A50" s="313" t="s">
        <v>107</v>
      </c>
      <c r="B50" s="316" t="s">
        <v>63</v>
      </c>
      <c r="C50" s="313" t="s">
        <v>44</v>
      </c>
      <c r="D50" s="344" t="s">
        <v>1707</v>
      </c>
      <c r="E50" s="35" t="s">
        <v>157</v>
      </c>
      <c r="F50" s="13" t="s">
        <v>60</v>
      </c>
      <c r="G50" s="32" t="s">
        <v>282</v>
      </c>
      <c r="H50" s="32" t="s">
        <v>232</v>
      </c>
      <c r="I50" s="32" t="s">
        <v>181</v>
      </c>
      <c r="J50" s="32" t="s">
        <v>178</v>
      </c>
      <c r="K50" s="32" t="s">
        <v>190</v>
      </c>
      <c r="L50" s="13" t="s">
        <v>700</v>
      </c>
      <c r="M50" s="338" t="s">
        <v>488</v>
      </c>
    </row>
    <row r="51" spans="1:13" ht="14.5" customHeight="1">
      <c r="A51" s="315"/>
      <c r="B51" s="318"/>
      <c r="C51" s="315"/>
      <c r="D51" s="346"/>
      <c r="E51" s="35" t="s">
        <v>265</v>
      </c>
      <c r="F51" s="13" t="s">
        <v>295</v>
      </c>
      <c r="G51" s="32" t="s">
        <v>282</v>
      </c>
      <c r="H51" s="32" t="s">
        <v>232</v>
      </c>
      <c r="I51" s="32" t="s">
        <v>181</v>
      </c>
      <c r="J51" s="32" t="s">
        <v>178</v>
      </c>
      <c r="K51" s="32" t="s">
        <v>190</v>
      </c>
      <c r="L51" s="13" t="s">
        <v>701</v>
      </c>
      <c r="M51" s="340"/>
    </row>
    <row r="52" spans="1:13" ht="33.75" customHeight="1">
      <c r="A52" s="313" t="s">
        <v>108</v>
      </c>
      <c r="B52" s="316" t="s">
        <v>14</v>
      </c>
      <c r="C52" s="313" t="s">
        <v>542</v>
      </c>
      <c r="D52" s="313" t="s">
        <v>1707</v>
      </c>
      <c r="E52" s="10" t="s">
        <v>144</v>
      </c>
      <c r="F52" s="31" t="s">
        <v>14</v>
      </c>
      <c r="G52" s="32" t="s">
        <v>282</v>
      </c>
      <c r="H52" s="32" t="s">
        <v>561</v>
      </c>
      <c r="I52" s="32" t="s">
        <v>778</v>
      </c>
      <c r="J52" s="32" t="s">
        <v>819</v>
      </c>
      <c r="K52" s="32" t="s">
        <v>185</v>
      </c>
      <c r="L52" s="341" t="s">
        <v>897</v>
      </c>
      <c r="M52" s="338" t="s">
        <v>465</v>
      </c>
    </row>
    <row r="53" spans="1:13" ht="14.5" customHeight="1">
      <c r="A53" s="314"/>
      <c r="B53" s="317"/>
      <c r="C53" s="314"/>
      <c r="D53" s="314"/>
      <c r="E53" s="10" t="s">
        <v>244</v>
      </c>
      <c r="F53" s="13" t="s">
        <v>233</v>
      </c>
      <c r="G53" s="32" t="s">
        <v>173</v>
      </c>
      <c r="H53" s="32" t="s">
        <v>173</v>
      </c>
      <c r="I53" s="32" t="s">
        <v>173</v>
      </c>
      <c r="J53" s="32" t="s">
        <v>1727</v>
      </c>
      <c r="K53" s="32" t="s">
        <v>183</v>
      </c>
      <c r="L53" s="342"/>
      <c r="M53" s="339"/>
    </row>
    <row r="54" spans="1:13" ht="21" customHeight="1">
      <c r="A54" s="314"/>
      <c r="B54" s="317"/>
      <c r="C54" s="314"/>
      <c r="D54" s="314"/>
      <c r="E54" s="10" t="s">
        <v>241</v>
      </c>
      <c r="F54" s="13" t="s">
        <v>234</v>
      </c>
      <c r="G54" s="32" t="s">
        <v>173</v>
      </c>
      <c r="H54" s="32" t="s">
        <v>173</v>
      </c>
      <c r="I54" s="32" t="s">
        <v>173</v>
      </c>
      <c r="J54" s="32" t="s">
        <v>777</v>
      </c>
      <c r="K54" s="32" t="s">
        <v>185</v>
      </c>
      <c r="L54" s="342"/>
      <c r="M54" s="339"/>
    </row>
    <row r="55" spans="1:13" ht="21" customHeight="1">
      <c r="A55" s="314"/>
      <c r="B55" s="317"/>
      <c r="C55" s="314"/>
      <c r="D55" s="314"/>
      <c r="E55" s="10" t="s">
        <v>242</v>
      </c>
      <c r="F55" s="13" t="s">
        <v>235</v>
      </c>
      <c r="G55" s="32" t="s">
        <v>173</v>
      </c>
      <c r="H55" s="32" t="s">
        <v>173</v>
      </c>
      <c r="I55" s="32" t="s">
        <v>173</v>
      </c>
      <c r="J55" s="32" t="s">
        <v>778</v>
      </c>
      <c r="K55" s="32" t="s">
        <v>185</v>
      </c>
      <c r="L55" s="342"/>
      <c r="M55" s="339"/>
    </row>
    <row r="56" spans="1:13" ht="21" customHeight="1">
      <c r="A56" s="315"/>
      <c r="B56" s="318"/>
      <c r="C56" s="315"/>
      <c r="D56" s="315"/>
      <c r="E56" s="10" t="s">
        <v>243</v>
      </c>
      <c r="F56" s="13" t="s">
        <v>236</v>
      </c>
      <c r="G56" s="32" t="s">
        <v>173</v>
      </c>
      <c r="H56" s="32" t="s">
        <v>173</v>
      </c>
      <c r="I56" s="32" t="s">
        <v>173</v>
      </c>
      <c r="J56" s="32" t="s">
        <v>819</v>
      </c>
      <c r="K56" s="32" t="s">
        <v>185</v>
      </c>
      <c r="L56" s="343"/>
      <c r="M56" s="340"/>
    </row>
    <row r="57" spans="1:13">
      <c r="A57" s="46" t="s">
        <v>109</v>
      </c>
      <c r="B57" s="38" t="s">
        <v>6</v>
      </c>
      <c r="C57" s="46" t="s">
        <v>7</v>
      </c>
      <c r="D57" s="82" t="s">
        <v>1707</v>
      </c>
      <c r="E57" s="10" t="s">
        <v>141</v>
      </c>
      <c r="F57" s="13" t="s">
        <v>6</v>
      </c>
      <c r="G57" s="32" t="s">
        <v>173</v>
      </c>
      <c r="H57" s="32" t="s">
        <v>173</v>
      </c>
      <c r="I57" s="32" t="s">
        <v>173</v>
      </c>
      <c r="J57" s="32" t="s">
        <v>1719</v>
      </c>
      <c r="K57" s="32" t="s">
        <v>273</v>
      </c>
      <c r="L57" s="13" t="s">
        <v>702</v>
      </c>
      <c r="M57" s="60" t="s">
        <v>487</v>
      </c>
    </row>
    <row r="58" spans="1:13" ht="23.25" customHeight="1">
      <c r="A58" s="313" t="s">
        <v>110</v>
      </c>
      <c r="B58" s="316" t="s">
        <v>11</v>
      </c>
      <c r="C58" s="313" t="s">
        <v>542</v>
      </c>
      <c r="D58" s="344" t="s">
        <v>1707</v>
      </c>
      <c r="E58" s="12" t="s">
        <v>158</v>
      </c>
      <c r="F58" s="13" t="s">
        <v>224</v>
      </c>
      <c r="G58" s="32" t="s">
        <v>282</v>
      </c>
      <c r="H58" s="32" t="s">
        <v>184</v>
      </c>
      <c r="I58" s="32" t="s">
        <v>188</v>
      </c>
      <c r="J58" s="32" t="s">
        <v>189</v>
      </c>
      <c r="K58" s="32" t="s">
        <v>187</v>
      </c>
      <c r="L58" s="338" t="s">
        <v>703</v>
      </c>
      <c r="M58" s="338" t="s">
        <v>464</v>
      </c>
    </row>
    <row r="59" spans="1:13" ht="21" customHeight="1">
      <c r="A59" s="314"/>
      <c r="B59" s="317"/>
      <c r="C59" s="314"/>
      <c r="D59" s="345"/>
      <c r="E59" s="12" t="s">
        <v>229</v>
      </c>
      <c r="F59" s="13" t="s">
        <v>225</v>
      </c>
      <c r="G59" s="32" t="s">
        <v>173</v>
      </c>
      <c r="H59" s="32" t="s">
        <v>173</v>
      </c>
      <c r="I59" s="32" t="s">
        <v>173</v>
      </c>
      <c r="J59" s="32" t="s">
        <v>181</v>
      </c>
      <c r="K59" s="32" t="s">
        <v>183</v>
      </c>
      <c r="L59" s="339"/>
      <c r="M59" s="339"/>
    </row>
    <row r="60" spans="1:13" ht="31.25" customHeight="1">
      <c r="A60" s="314"/>
      <c r="B60" s="317"/>
      <c r="C60" s="314"/>
      <c r="D60" s="345"/>
      <c r="E60" s="12" t="s">
        <v>230</v>
      </c>
      <c r="F60" s="13" t="s">
        <v>226</v>
      </c>
      <c r="G60" s="32" t="s">
        <v>173</v>
      </c>
      <c r="H60" s="32" t="s">
        <v>173</v>
      </c>
      <c r="I60" s="32" t="s">
        <v>173</v>
      </c>
      <c r="J60" s="32" t="s">
        <v>184</v>
      </c>
      <c r="K60" s="32" t="s">
        <v>185</v>
      </c>
      <c r="L60" s="339"/>
      <c r="M60" s="339"/>
    </row>
    <row r="61" spans="1:13" ht="21" customHeight="1">
      <c r="A61" s="314"/>
      <c r="B61" s="317"/>
      <c r="C61" s="314"/>
      <c r="D61" s="345"/>
      <c r="E61" s="12" t="s">
        <v>203</v>
      </c>
      <c r="F61" s="13" t="s">
        <v>227</v>
      </c>
      <c r="G61" s="32" t="s">
        <v>173</v>
      </c>
      <c r="H61" s="32" t="s">
        <v>173</v>
      </c>
      <c r="I61" s="32" t="s">
        <v>173</v>
      </c>
      <c r="J61" s="32" t="s">
        <v>188</v>
      </c>
      <c r="K61" s="32" t="s">
        <v>187</v>
      </c>
      <c r="L61" s="339"/>
      <c r="M61" s="339"/>
    </row>
    <row r="62" spans="1:13" ht="21" customHeight="1">
      <c r="A62" s="315"/>
      <c r="B62" s="318"/>
      <c r="C62" s="315"/>
      <c r="D62" s="346"/>
      <c r="E62" s="12" t="s">
        <v>231</v>
      </c>
      <c r="F62" s="13" t="s">
        <v>228</v>
      </c>
      <c r="G62" s="32" t="s">
        <v>173</v>
      </c>
      <c r="H62" s="32" t="s">
        <v>173</v>
      </c>
      <c r="I62" s="32" t="s">
        <v>173</v>
      </c>
      <c r="J62" s="32" t="s">
        <v>189</v>
      </c>
      <c r="K62" s="32" t="s">
        <v>190</v>
      </c>
      <c r="L62" s="340"/>
      <c r="M62" s="340"/>
    </row>
    <row r="63" spans="1:13" ht="21" customHeight="1">
      <c r="A63" s="313" t="s">
        <v>111</v>
      </c>
      <c r="B63" s="316" t="s">
        <v>4</v>
      </c>
      <c r="C63" s="313" t="s">
        <v>5</v>
      </c>
      <c r="D63" s="344" t="s">
        <v>1707</v>
      </c>
      <c r="E63" s="12" t="s">
        <v>142</v>
      </c>
      <c r="F63" s="7" t="s">
        <v>4</v>
      </c>
      <c r="G63" s="32" t="s">
        <v>177</v>
      </c>
      <c r="H63" s="32" t="s">
        <v>184</v>
      </c>
      <c r="I63" s="32" t="s">
        <v>184</v>
      </c>
      <c r="J63" s="32" t="s">
        <v>189</v>
      </c>
      <c r="K63" s="32" t="s">
        <v>185</v>
      </c>
      <c r="L63" s="13" t="s">
        <v>368</v>
      </c>
      <c r="M63" s="373" t="s">
        <v>483</v>
      </c>
    </row>
    <row r="64" spans="1:13" ht="21" customHeight="1">
      <c r="A64" s="314"/>
      <c r="B64" s="317"/>
      <c r="C64" s="314"/>
      <c r="D64" s="345"/>
      <c r="E64" s="12" t="s">
        <v>167</v>
      </c>
      <c r="F64" s="13" t="s">
        <v>222</v>
      </c>
      <c r="G64" s="32" t="s">
        <v>177</v>
      </c>
      <c r="H64" s="32" t="s">
        <v>173</v>
      </c>
      <c r="I64" s="32" t="s">
        <v>178</v>
      </c>
      <c r="J64" s="32" t="s">
        <v>173</v>
      </c>
      <c r="K64" s="32" t="s">
        <v>183</v>
      </c>
      <c r="L64" s="13" t="s">
        <v>223</v>
      </c>
      <c r="M64" s="375"/>
    </row>
    <row r="65" spans="1:13" ht="21" customHeight="1">
      <c r="A65" s="314"/>
      <c r="B65" s="317"/>
      <c r="C65" s="314"/>
      <c r="D65" s="345"/>
      <c r="E65" s="12" t="s">
        <v>202</v>
      </c>
      <c r="F65" s="13" t="s">
        <v>484</v>
      </c>
      <c r="G65" s="32"/>
      <c r="H65" s="32"/>
      <c r="I65" s="32"/>
      <c r="J65" s="32"/>
      <c r="K65" s="32" t="s">
        <v>185</v>
      </c>
      <c r="L65" s="62" t="s">
        <v>699</v>
      </c>
      <c r="M65" s="375"/>
    </row>
    <row r="66" spans="1:13" ht="21" customHeight="1">
      <c r="A66" s="314"/>
      <c r="B66" s="317"/>
      <c r="C66" s="314"/>
      <c r="D66" s="345"/>
      <c r="E66" s="12" t="s">
        <v>204</v>
      </c>
      <c r="F66" s="13" t="s">
        <v>485</v>
      </c>
      <c r="G66" s="32"/>
      <c r="H66" s="32"/>
      <c r="I66" s="32"/>
      <c r="J66" s="32"/>
      <c r="K66" s="32" t="s">
        <v>190</v>
      </c>
      <c r="L66" s="13"/>
      <c r="M66" s="375"/>
    </row>
    <row r="67" spans="1:13" ht="14.5" customHeight="1">
      <c r="A67" s="315"/>
      <c r="B67" s="318"/>
      <c r="C67" s="315"/>
      <c r="D67" s="346"/>
      <c r="E67" s="12" t="s">
        <v>211</v>
      </c>
      <c r="F67" s="13" t="s">
        <v>486</v>
      </c>
      <c r="G67" s="32"/>
      <c r="H67" s="32"/>
      <c r="I67" s="32"/>
      <c r="J67" s="32"/>
      <c r="K67" s="32" t="s">
        <v>183</v>
      </c>
      <c r="L67" s="13"/>
      <c r="M67" s="374"/>
    </row>
    <row r="68" spans="1:13" ht="39.65" customHeight="1">
      <c r="A68" s="313" t="s">
        <v>112</v>
      </c>
      <c r="B68" s="316" t="s">
        <v>57</v>
      </c>
      <c r="C68" s="313" t="s">
        <v>17</v>
      </c>
      <c r="D68" s="344" t="s">
        <v>1707</v>
      </c>
      <c r="E68" s="12" t="s">
        <v>205</v>
      </c>
      <c r="F68" s="13" t="s">
        <v>286</v>
      </c>
      <c r="G68" s="32" t="s">
        <v>282</v>
      </c>
      <c r="H68" s="32" t="s">
        <v>173</v>
      </c>
      <c r="I68" s="32" t="s">
        <v>250</v>
      </c>
      <c r="J68" s="32" t="s">
        <v>181</v>
      </c>
      <c r="K68" s="32" t="s">
        <v>180</v>
      </c>
      <c r="L68" s="13" t="s">
        <v>506</v>
      </c>
      <c r="M68" s="369" t="s">
        <v>482</v>
      </c>
    </row>
    <row r="69" spans="1:13" ht="14.5" customHeight="1">
      <c r="A69" s="314"/>
      <c r="B69" s="317"/>
      <c r="C69" s="314"/>
      <c r="D69" s="345"/>
      <c r="E69" s="12" t="s">
        <v>292</v>
      </c>
      <c r="F69" s="13" t="s">
        <v>287</v>
      </c>
      <c r="G69" s="32" t="s">
        <v>282</v>
      </c>
      <c r="H69" s="32" t="s">
        <v>173</v>
      </c>
      <c r="I69" s="32" t="s">
        <v>250</v>
      </c>
      <c r="J69" s="32" t="s">
        <v>250</v>
      </c>
      <c r="K69" s="32" t="s">
        <v>183</v>
      </c>
      <c r="L69" s="62" t="s">
        <v>699</v>
      </c>
      <c r="M69" s="369"/>
    </row>
    <row r="70" spans="1:13" ht="14.5" customHeight="1">
      <c r="A70" s="314"/>
      <c r="B70" s="317"/>
      <c r="C70" s="314"/>
      <c r="D70" s="345"/>
      <c r="E70" s="12" t="s">
        <v>293</v>
      </c>
      <c r="F70" s="13" t="s">
        <v>288</v>
      </c>
      <c r="G70" s="32" t="s">
        <v>282</v>
      </c>
      <c r="H70" s="32" t="s">
        <v>181</v>
      </c>
      <c r="I70" s="32" t="s">
        <v>178</v>
      </c>
      <c r="J70" s="32" t="s">
        <v>179</v>
      </c>
      <c r="K70" s="32" t="s">
        <v>180</v>
      </c>
      <c r="L70" s="13"/>
      <c r="M70" s="369"/>
    </row>
    <row r="71" spans="1:13" ht="14.5" customHeight="1">
      <c r="A71" s="314"/>
      <c r="B71" s="317"/>
      <c r="C71" s="314"/>
      <c r="D71" s="345"/>
      <c r="E71" s="12" t="s">
        <v>294</v>
      </c>
      <c r="F71" s="13" t="s">
        <v>289</v>
      </c>
      <c r="G71" s="32" t="s">
        <v>250</v>
      </c>
      <c r="H71" s="32" t="s">
        <v>173</v>
      </c>
      <c r="I71" s="32" t="s">
        <v>178</v>
      </c>
      <c r="J71" s="32" t="s">
        <v>179</v>
      </c>
      <c r="K71" s="32" t="s">
        <v>185</v>
      </c>
      <c r="L71" s="13" t="s">
        <v>524</v>
      </c>
      <c r="M71" s="369"/>
    </row>
    <row r="72" spans="1:13" ht="21" customHeight="1">
      <c r="A72" s="314"/>
      <c r="B72" s="317"/>
      <c r="C72" s="314"/>
      <c r="D72" s="345"/>
      <c r="E72" s="12" t="s">
        <v>242</v>
      </c>
      <c r="F72" s="13" t="s">
        <v>290</v>
      </c>
      <c r="G72" s="32" t="s">
        <v>250</v>
      </c>
      <c r="H72" s="32" t="s">
        <v>173</v>
      </c>
      <c r="I72" s="32" t="s">
        <v>178</v>
      </c>
      <c r="J72" s="32" t="s">
        <v>179</v>
      </c>
      <c r="K72" s="32" t="s">
        <v>187</v>
      </c>
      <c r="L72" s="13"/>
      <c r="M72" s="369"/>
    </row>
    <row r="73" spans="1:13" ht="21" customHeight="1">
      <c r="A73" s="315"/>
      <c r="B73" s="318"/>
      <c r="C73" s="315"/>
      <c r="D73" s="346"/>
      <c r="E73" s="12" t="s">
        <v>243</v>
      </c>
      <c r="F73" s="13" t="s">
        <v>291</v>
      </c>
      <c r="G73" s="32" t="s">
        <v>178</v>
      </c>
      <c r="H73" s="32" t="s">
        <v>173</v>
      </c>
      <c r="I73" s="32" t="s">
        <v>179</v>
      </c>
      <c r="J73" s="32" t="s">
        <v>184</v>
      </c>
      <c r="K73" s="32" t="s">
        <v>190</v>
      </c>
      <c r="L73" s="13"/>
      <c r="M73" s="369"/>
    </row>
    <row r="74" spans="1:13" ht="14.5" customHeight="1">
      <c r="A74" s="313" t="s">
        <v>113</v>
      </c>
      <c r="B74" s="316" t="s">
        <v>51</v>
      </c>
      <c r="C74" s="313" t="s">
        <v>44</v>
      </c>
      <c r="D74" s="344" t="s">
        <v>1707</v>
      </c>
      <c r="E74" s="10" t="s">
        <v>211</v>
      </c>
      <c r="F74" s="13" t="s">
        <v>32</v>
      </c>
      <c r="G74" s="32" t="s">
        <v>282</v>
      </c>
      <c r="H74" s="32" t="s">
        <v>173</v>
      </c>
      <c r="I74" s="32" t="s">
        <v>250</v>
      </c>
      <c r="J74" s="32" t="s">
        <v>181</v>
      </c>
      <c r="K74" s="32" t="s">
        <v>183</v>
      </c>
      <c r="L74" s="13" t="s">
        <v>481</v>
      </c>
      <c r="M74" s="338" t="s">
        <v>480</v>
      </c>
    </row>
    <row r="75" spans="1:13" ht="14.5" customHeight="1">
      <c r="A75" s="314"/>
      <c r="B75" s="317"/>
      <c r="C75" s="314"/>
      <c r="D75" s="345"/>
      <c r="E75" s="14" t="s">
        <v>167</v>
      </c>
      <c r="F75" s="13" t="s">
        <v>39</v>
      </c>
      <c r="G75" s="32" t="s">
        <v>282</v>
      </c>
      <c r="H75" s="32" t="s">
        <v>173</v>
      </c>
      <c r="I75" s="32" t="s">
        <v>250</v>
      </c>
      <c r="J75" s="32" t="s">
        <v>181</v>
      </c>
      <c r="K75" s="32" t="s">
        <v>183</v>
      </c>
      <c r="L75" s="62" t="s">
        <v>699</v>
      </c>
      <c r="M75" s="339"/>
    </row>
    <row r="76" spans="1:13" ht="14.5" customHeight="1">
      <c r="A76" s="314"/>
      <c r="B76" s="317"/>
      <c r="C76" s="314"/>
      <c r="D76" s="345"/>
      <c r="E76" s="10" t="s">
        <v>202</v>
      </c>
      <c r="F76" s="13" t="s">
        <v>41</v>
      </c>
      <c r="G76" s="32" t="s">
        <v>177</v>
      </c>
      <c r="H76" s="32" t="s">
        <v>173</v>
      </c>
      <c r="I76" s="32" t="s">
        <v>181</v>
      </c>
      <c r="J76" s="32" t="s">
        <v>178</v>
      </c>
      <c r="K76" s="32" t="s">
        <v>185</v>
      </c>
      <c r="L76" s="13"/>
      <c r="M76" s="339"/>
    </row>
    <row r="77" spans="1:13" ht="14.5" customHeight="1">
      <c r="A77" s="314"/>
      <c r="B77" s="317"/>
      <c r="C77" s="314"/>
      <c r="D77" s="345"/>
      <c r="E77" s="10" t="s">
        <v>204</v>
      </c>
      <c r="F77" s="13" t="s">
        <v>283</v>
      </c>
      <c r="G77" s="32" t="s">
        <v>177</v>
      </c>
      <c r="H77" s="32" t="s">
        <v>173</v>
      </c>
      <c r="I77" s="32" t="s">
        <v>179</v>
      </c>
      <c r="J77" s="32" t="s">
        <v>184</v>
      </c>
      <c r="K77" s="32" t="s">
        <v>190</v>
      </c>
      <c r="L77" s="13"/>
      <c r="M77" s="339"/>
    </row>
    <row r="78" spans="1:13" ht="14.5" customHeight="1">
      <c r="A78" s="314"/>
      <c r="B78" s="317"/>
      <c r="C78" s="314"/>
      <c r="D78" s="345"/>
      <c r="E78" s="10" t="s">
        <v>206</v>
      </c>
      <c r="F78" s="13" t="s">
        <v>284</v>
      </c>
      <c r="G78" s="32" t="s">
        <v>177</v>
      </c>
      <c r="H78" s="32" t="s">
        <v>173</v>
      </c>
      <c r="I78" s="32" t="s">
        <v>179</v>
      </c>
      <c r="J78" s="32" t="s">
        <v>184</v>
      </c>
      <c r="K78" s="32" t="s">
        <v>190</v>
      </c>
      <c r="L78" s="13"/>
      <c r="M78" s="339"/>
    </row>
    <row r="79" spans="1:13" ht="14.5" customHeight="1">
      <c r="A79" s="314"/>
      <c r="B79" s="317"/>
      <c r="C79" s="314"/>
      <c r="D79" s="345"/>
      <c r="E79" s="10" t="s">
        <v>207</v>
      </c>
      <c r="F79" s="13" t="s">
        <v>284</v>
      </c>
      <c r="G79" s="32" t="s">
        <v>177</v>
      </c>
      <c r="H79" s="32" t="s">
        <v>173</v>
      </c>
      <c r="I79" s="32" t="s">
        <v>179</v>
      </c>
      <c r="J79" s="32" t="s">
        <v>184</v>
      </c>
      <c r="K79" s="32" t="s">
        <v>190</v>
      </c>
      <c r="L79" s="13"/>
      <c r="M79" s="339"/>
    </row>
    <row r="80" spans="1:13" ht="14.5" customHeight="1">
      <c r="A80" s="314"/>
      <c r="B80" s="317"/>
      <c r="C80" s="314"/>
      <c r="D80" s="345"/>
      <c r="E80" s="10" t="s">
        <v>208</v>
      </c>
      <c r="F80" s="13" t="s">
        <v>284</v>
      </c>
      <c r="G80" s="32" t="s">
        <v>177</v>
      </c>
      <c r="H80" s="32" t="s">
        <v>173</v>
      </c>
      <c r="I80" s="32" t="s">
        <v>179</v>
      </c>
      <c r="J80" s="32" t="s">
        <v>184</v>
      </c>
      <c r="K80" s="32" t="s">
        <v>190</v>
      </c>
      <c r="L80" s="13"/>
      <c r="M80" s="339"/>
    </row>
    <row r="81" spans="1:13" ht="14.5" customHeight="1">
      <c r="A81" s="314"/>
      <c r="B81" s="317"/>
      <c r="C81" s="314"/>
      <c r="D81" s="345"/>
      <c r="E81" s="10" t="s">
        <v>209</v>
      </c>
      <c r="F81" s="13" t="s">
        <v>285</v>
      </c>
      <c r="G81" s="32" t="s">
        <v>177</v>
      </c>
      <c r="H81" s="32" t="s">
        <v>173</v>
      </c>
      <c r="I81" s="32" t="s">
        <v>179</v>
      </c>
      <c r="J81" s="32" t="s">
        <v>184</v>
      </c>
      <c r="K81" s="32" t="s">
        <v>180</v>
      </c>
      <c r="L81" s="13"/>
      <c r="M81" s="339"/>
    </row>
    <row r="82" spans="1:13" ht="14.5" customHeight="1">
      <c r="A82" s="315"/>
      <c r="B82" s="318"/>
      <c r="C82" s="315"/>
      <c r="D82" s="346"/>
      <c r="E82" s="10" t="s">
        <v>210</v>
      </c>
      <c r="F82" s="13" t="s">
        <v>285</v>
      </c>
      <c r="G82" s="32" t="s">
        <v>177</v>
      </c>
      <c r="H82" s="32" t="s">
        <v>173</v>
      </c>
      <c r="I82" s="32" t="s">
        <v>179</v>
      </c>
      <c r="J82" s="32" t="s">
        <v>184</v>
      </c>
      <c r="K82" s="32" t="s">
        <v>180</v>
      </c>
      <c r="L82" s="13"/>
      <c r="M82" s="340"/>
    </row>
    <row r="83" spans="1:13" ht="22.5">
      <c r="A83" s="46" t="s">
        <v>114</v>
      </c>
      <c r="B83" s="38" t="s">
        <v>38</v>
      </c>
      <c r="C83" s="46" t="s">
        <v>7</v>
      </c>
      <c r="D83" s="82" t="s">
        <v>1707</v>
      </c>
      <c r="E83" s="10" t="s">
        <v>143</v>
      </c>
      <c r="F83" s="61" t="s">
        <v>212</v>
      </c>
      <c r="G83" s="32" t="s">
        <v>177</v>
      </c>
      <c r="H83" s="32" t="s">
        <v>181</v>
      </c>
      <c r="I83" s="32" t="s">
        <v>189</v>
      </c>
      <c r="J83" s="32" t="s">
        <v>189</v>
      </c>
      <c r="K83" s="32" t="s">
        <v>273</v>
      </c>
      <c r="L83" s="13" t="s">
        <v>704</v>
      </c>
      <c r="M83" s="13" t="s">
        <v>479</v>
      </c>
    </row>
    <row r="84" spans="1:13" ht="34.5" customHeight="1">
      <c r="A84" s="313" t="s">
        <v>115</v>
      </c>
      <c r="B84" s="316" t="s">
        <v>18</v>
      </c>
      <c r="C84" s="313" t="s">
        <v>460</v>
      </c>
      <c r="D84" s="344" t="s">
        <v>1707</v>
      </c>
      <c r="E84" s="10" t="s">
        <v>160</v>
      </c>
      <c r="F84" s="16" t="s">
        <v>18</v>
      </c>
      <c r="G84" s="32" t="s">
        <v>177</v>
      </c>
      <c r="H84" s="32" t="s">
        <v>179</v>
      </c>
      <c r="I84" s="32" t="s">
        <v>179</v>
      </c>
      <c r="J84" s="32" t="s">
        <v>184</v>
      </c>
      <c r="K84" s="32" t="s">
        <v>183</v>
      </c>
      <c r="L84" s="338" t="s">
        <v>705</v>
      </c>
      <c r="M84" s="338" t="s">
        <v>461</v>
      </c>
    </row>
    <row r="85" spans="1:13" ht="14.5" customHeight="1">
      <c r="A85" s="314"/>
      <c r="B85" s="317"/>
      <c r="C85" s="314"/>
      <c r="D85" s="345"/>
      <c r="E85" s="10" t="s">
        <v>167</v>
      </c>
      <c r="F85" s="16"/>
      <c r="G85" s="32"/>
      <c r="H85" s="32" t="s">
        <v>173</v>
      </c>
      <c r="I85" s="32" t="s">
        <v>173</v>
      </c>
      <c r="J85" s="32" t="s">
        <v>181</v>
      </c>
      <c r="K85" s="32" t="s">
        <v>183</v>
      </c>
      <c r="L85" s="339"/>
      <c r="M85" s="339"/>
    </row>
    <row r="86" spans="1:13" ht="20.5" customHeight="1">
      <c r="A86" s="314"/>
      <c r="B86" s="317"/>
      <c r="C86" s="314"/>
      <c r="D86" s="345"/>
      <c r="E86" s="10" t="s">
        <v>294</v>
      </c>
      <c r="F86" s="16" t="s">
        <v>462</v>
      </c>
      <c r="G86" s="32" t="s">
        <v>173</v>
      </c>
      <c r="H86" s="32" t="s">
        <v>173</v>
      </c>
      <c r="I86" s="32" t="s">
        <v>173</v>
      </c>
      <c r="J86" s="32"/>
      <c r="K86" s="32" t="s">
        <v>185</v>
      </c>
      <c r="L86" s="339"/>
      <c r="M86" s="339"/>
    </row>
    <row r="87" spans="1:13" ht="20.5" customHeight="1">
      <c r="A87" s="315"/>
      <c r="B87" s="318"/>
      <c r="C87" s="315"/>
      <c r="D87" s="346"/>
      <c r="E87" s="10" t="s">
        <v>243</v>
      </c>
      <c r="F87" s="16" t="s">
        <v>463</v>
      </c>
      <c r="G87" s="32" t="s">
        <v>173</v>
      </c>
      <c r="H87" s="32" t="s">
        <v>173</v>
      </c>
      <c r="I87" s="32" t="s">
        <v>173</v>
      </c>
      <c r="J87" s="32"/>
      <c r="K87" s="32" t="s">
        <v>190</v>
      </c>
      <c r="L87" s="340"/>
      <c r="M87" s="340"/>
    </row>
    <row r="88" spans="1:13" ht="14.5" customHeight="1">
      <c r="A88" s="313" t="s">
        <v>116</v>
      </c>
      <c r="B88" s="316" t="s">
        <v>46</v>
      </c>
      <c r="C88" s="313" t="s">
        <v>7</v>
      </c>
      <c r="D88" s="344" t="s">
        <v>1707</v>
      </c>
      <c r="E88" s="10" t="s">
        <v>202</v>
      </c>
      <c r="F88" s="16" t="s">
        <v>281</v>
      </c>
      <c r="G88" s="32" t="s">
        <v>173</v>
      </c>
      <c r="H88" s="32" t="s">
        <v>173</v>
      </c>
      <c r="I88" s="32" t="s">
        <v>173</v>
      </c>
      <c r="J88" s="32" t="s">
        <v>179</v>
      </c>
      <c r="K88" s="32" t="s">
        <v>185</v>
      </c>
      <c r="L88" s="13" t="s">
        <v>367</v>
      </c>
      <c r="M88" s="338" t="s">
        <v>478</v>
      </c>
    </row>
    <row r="89" spans="1:13" ht="14.5" customHeight="1">
      <c r="A89" s="314"/>
      <c r="B89" s="317"/>
      <c r="C89" s="314"/>
      <c r="D89" s="345"/>
      <c r="E89" s="10" t="s">
        <v>167</v>
      </c>
      <c r="F89" s="16" t="s">
        <v>281</v>
      </c>
      <c r="G89" s="32" t="s">
        <v>173</v>
      </c>
      <c r="H89" s="32" t="s">
        <v>173</v>
      </c>
      <c r="I89" s="32" t="s">
        <v>173</v>
      </c>
      <c r="J89" s="32" t="s">
        <v>181</v>
      </c>
      <c r="K89" s="32" t="s">
        <v>183</v>
      </c>
      <c r="L89" s="62" t="s">
        <v>699</v>
      </c>
      <c r="M89" s="339"/>
    </row>
    <row r="90" spans="1:13" ht="14.5" customHeight="1">
      <c r="A90" s="314"/>
      <c r="B90" s="317"/>
      <c r="C90" s="314"/>
      <c r="D90" s="345"/>
      <c r="E90" s="10" t="s">
        <v>203</v>
      </c>
      <c r="F90" s="16" t="s">
        <v>281</v>
      </c>
      <c r="G90" s="32" t="s">
        <v>173</v>
      </c>
      <c r="H90" s="32" t="s">
        <v>173</v>
      </c>
      <c r="I90" s="32" t="s">
        <v>173</v>
      </c>
      <c r="J90" s="32" t="s">
        <v>189</v>
      </c>
      <c r="K90" s="32" t="s">
        <v>187</v>
      </c>
      <c r="L90" s="13"/>
      <c r="M90" s="339"/>
    </row>
    <row r="91" spans="1:13" ht="14.5" customHeight="1">
      <c r="A91" s="314"/>
      <c r="B91" s="317"/>
      <c r="C91" s="314"/>
      <c r="D91" s="345"/>
      <c r="E91" s="10" t="s">
        <v>204</v>
      </c>
      <c r="F91" s="16" t="s">
        <v>281</v>
      </c>
      <c r="G91" s="32" t="s">
        <v>173</v>
      </c>
      <c r="H91" s="32" t="s">
        <v>173</v>
      </c>
      <c r="I91" s="32" t="s">
        <v>173</v>
      </c>
      <c r="J91" s="32" t="s">
        <v>189</v>
      </c>
      <c r="K91" s="32" t="s">
        <v>190</v>
      </c>
      <c r="L91" s="13"/>
      <c r="M91" s="339"/>
    </row>
    <row r="92" spans="1:13" ht="14.5" customHeight="1">
      <c r="A92" s="315"/>
      <c r="B92" s="318"/>
      <c r="C92" s="315"/>
      <c r="D92" s="346"/>
      <c r="E92" s="10" t="s">
        <v>213</v>
      </c>
      <c r="F92" s="16" t="s">
        <v>281</v>
      </c>
      <c r="G92" s="32" t="s">
        <v>173</v>
      </c>
      <c r="H92" s="32" t="s">
        <v>173</v>
      </c>
      <c r="I92" s="32" t="s">
        <v>173</v>
      </c>
      <c r="J92" s="32" t="s">
        <v>181</v>
      </c>
      <c r="K92" s="32" t="s">
        <v>183</v>
      </c>
      <c r="L92" s="13"/>
      <c r="M92" s="340"/>
    </row>
    <row r="93" spans="1:13" ht="20.5" customHeight="1">
      <c r="A93" s="328" t="s">
        <v>117</v>
      </c>
      <c r="B93" s="332" t="s">
        <v>45</v>
      </c>
      <c r="C93" s="328" t="s">
        <v>458</v>
      </c>
      <c r="D93" s="344" t="s">
        <v>1707</v>
      </c>
      <c r="E93" s="41" t="s">
        <v>167</v>
      </c>
      <c r="F93" s="89" t="s">
        <v>279</v>
      </c>
      <c r="G93" s="47" t="s">
        <v>173</v>
      </c>
      <c r="H93" s="47" t="s">
        <v>173</v>
      </c>
      <c r="I93" s="47" t="s">
        <v>173</v>
      </c>
      <c r="J93" s="47" t="s">
        <v>181</v>
      </c>
      <c r="K93" s="47" t="s">
        <v>280</v>
      </c>
      <c r="L93" s="153" t="s">
        <v>1349</v>
      </c>
      <c r="M93" s="376" t="s">
        <v>459</v>
      </c>
    </row>
    <row r="94" spans="1:13" ht="21" customHeight="1">
      <c r="A94" s="330"/>
      <c r="B94" s="334"/>
      <c r="C94" s="330"/>
      <c r="D94" s="346"/>
      <c r="E94" s="41" t="s">
        <v>435</v>
      </c>
      <c r="F94" s="89" t="s">
        <v>401</v>
      </c>
      <c r="G94" s="47" t="s">
        <v>178</v>
      </c>
      <c r="H94" s="47" t="s">
        <v>188</v>
      </c>
      <c r="I94" s="47" t="s">
        <v>188</v>
      </c>
      <c r="J94" s="47" t="s">
        <v>1727</v>
      </c>
      <c r="K94" s="47" t="s">
        <v>180</v>
      </c>
      <c r="L94" s="154" t="s">
        <v>855</v>
      </c>
      <c r="M94" s="378"/>
    </row>
    <row r="95" spans="1:13" ht="21" customHeight="1">
      <c r="A95" s="313" t="s">
        <v>118</v>
      </c>
      <c r="B95" s="316" t="s">
        <v>43</v>
      </c>
      <c r="C95" s="313" t="s">
        <v>665</v>
      </c>
      <c r="D95" s="335" t="s">
        <v>1707</v>
      </c>
      <c r="E95" s="10" t="s">
        <v>167</v>
      </c>
      <c r="F95" s="200" t="s">
        <v>274</v>
      </c>
      <c r="G95" s="32" t="s">
        <v>173</v>
      </c>
      <c r="H95" s="32" t="s">
        <v>173</v>
      </c>
      <c r="I95" s="32" t="s">
        <v>173</v>
      </c>
      <c r="J95" s="32" t="s">
        <v>178</v>
      </c>
      <c r="K95" s="32" t="s">
        <v>183</v>
      </c>
      <c r="L95" s="13" t="s">
        <v>369</v>
      </c>
      <c r="M95" s="338" t="s">
        <v>477</v>
      </c>
    </row>
    <row r="96" spans="1:13" ht="14.5" customHeight="1">
      <c r="A96" s="314"/>
      <c r="B96" s="317"/>
      <c r="C96" s="314"/>
      <c r="D96" s="336"/>
      <c r="E96" s="10" t="s">
        <v>202</v>
      </c>
      <c r="F96" s="200" t="s">
        <v>275</v>
      </c>
      <c r="G96" s="32" t="s">
        <v>173</v>
      </c>
      <c r="H96" s="32" t="s">
        <v>173</v>
      </c>
      <c r="I96" s="32" t="s">
        <v>173</v>
      </c>
      <c r="J96" s="32" t="s">
        <v>777</v>
      </c>
      <c r="K96" s="32" t="s">
        <v>185</v>
      </c>
      <c r="L96" s="13" t="s">
        <v>779</v>
      </c>
      <c r="M96" s="339"/>
    </row>
    <row r="97" spans="1:13" ht="14.5" customHeight="1">
      <c r="A97" s="314"/>
      <c r="B97" s="317"/>
      <c r="C97" s="314"/>
      <c r="D97" s="336"/>
      <c r="E97" s="10" t="s">
        <v>204</v>
      </c>
      <c r="F97" s="200" t="s">
        <v>276</v>
      </c>
      <c r="G97" s="32" t="s">
        <v>173</v>
      </c>
      <c r="H97" s="32" t="s">
        <v>173</v>
      </c>
      <c r="I97" s="32" t="s">
        <v>173</v>
      </c>
      <c r="J97" s="32" t="s">
        <v>778</v>
      </c>
      <c r="K97" s="32" t="s">
        <v>190</v>
      </c>
      <c r="L97" s="13" t="s">
        <v>779</v>
      </c>
      <c r="M97" s="339"/>
    </row>
    <row r="98" spans="1:13" ht="14.5" customHeight="1">
      <c r="A98" s="314"/>
      <c r="B98" s="317"/>
      <c r="C98" s="314"/>
      <c r="D98" s="336"/>
      <c r="E98" s="10" t="s">
        <v>211</v>
      </c>
      <c r="F98" s="200" t="s">
        <v>277</v>
      </c>
      <c r="G98" s="32" t="s">
        <v>173</v>
      </c>
      <c r="H98" s="32" t="s">
        <v>173</v>
      </c>
      <c r="I98" s="32" t="s">
        <v>173</v>
      </c>
      <c r="J98" s="32" t="s">
        <v>178</v>
      </c>
      <c r="K98" s="32" t="s">
        <v>183</v>
      </c>
      <c r="L98" s="62" t="s">
        <v>1632</v>
      </c>
      <c r="M98" s="339"/>
    </row>
    <row r="99" spans="1:13" ht="14.5" customHeight="1">
      <c r="A99" s="315"/>
      <c r="B99" s="318"/>
      <c r="C99" s="315"/>
      <c r="D99" s="336"/>
      <c r="E99" s="10" t="s">
        <v>214</v>
      </c>
      <c r="F99" s="200" t="s">
        <v>278</v>
      </c>
      <c r="G99" s="32" t="s">
        <v>173</v>
      </c>
      <c r="H99" s="32" t="s">
        <v>173</v>
      </c>
      <c r="I99" s="32" t="s">
        <v>173</v>
      </c>
      <c r="J99" s="32" t="s">
        <v>178</v>
      </c>
      <c r="K99" s="32" t="s">
        <v>187</v>
      </c>
      <c r="L99" s="13"/>
      <c r="M99" s="340"/>
    </row>
    <row r="100" spans="1:13" ht="21" customHeight="1">
      <c r="A100" s="328" t="s">
        <v>119</v>
      </c>
      <c r="B100" s="332" t="s">
        <v>40</v>
      </c>
      <c r="C100" s="328" t="s">
        <v>665</v>
      </c>
      <c r="D100" s="344" t="s">
        <v>1707</v>
      </c>
      <c r="E100" s="41" t="s">
        <v>145</v>
      </c>
      <c r="F100" s="89" t="s">
        <v>37</v>
      </c>
      <c r="G100" s="47" t="s">
        <v>250</v>
      </c>
      <c r="H100" s="47" t="s">
        <v>184</v>
      </c>
      <c r="I100" s="47" t="s">
        <v>188</v>
      </c>
      <c r="J100" s="47" t="s">
        <v>1728</v>
      </c>
      <c r="K100" s="47" t="s">
        <v>273</v>
      </c>
      <c r="L100" s="154" t="s">
        <v>1350</v>
      </c>
      <c r="M100" s="382" t="s">
        <v>476</v>
      </c>
    </row>
    <row r="101" spans="1:13" ht="14.5" customHeight="1">
      <c r="A101" s="329"/>
      <c r="B101" s="333"/>
      <c r="C101" s="329"/>
      <c r="D101" s="345"/>
      <c r="E101" s="41" t="s">
        <v>146</v>
      </c>
      <c r="F101" s="89" t="s">
        <v>36</v>
      </c>
      <c r="G101" s="47" t="s">
        <v>250</v>
      </c>
      <c r="H101" s="47" t="s">
        <v>184</v>
      </c>
      <c r="I101" s="47" t="s">
        <v>1727</v>
      </c>
      <c r="J101" s="47" t="s">
        <v>1728</v>
      </c>
      <c r="K101" s="47" t="s">
        <v>273</v>
      </c>
      <c r="L101" s="154" t="s">
        <v>783</v>
      </c>
      <c r="M101" s="382"/>
    </row>
    <row r="102" spans="1:13" ht="20.5" customHeight="1">
      <c r="A102" s="330"/>
      <c r="B102" s="334"/>
      <c r="C102" s="330"/>
      <c r="D102" s="346"/>
      <c r="E102" s="155" t="s">
        <v>147</v>
      </c>
      <c r="F102" s="89" t="s">
        <v>272</v>
      </c>
      <c r="G102" s="47" t="s">
        <v>178</v>
      </c>
      <c r="H102" s="47" t="s">
        <v>189</v>
      </c>
      <c r="I102" s="47" t="s">
        <v>1727</v>
      </c>
      <c r="J102" s="47" t="s">
        <v>1728</v>
      </c>
      <c r="K102" s="47" t="s">
        <v>273</v>
      </c>
      <c r="L102" s="154" t="s">
        <v>366</v>
      </c>
      <c r="M102" s="382"/>
    </row>
    <row r="103" spans="1:13" ht="20.5" customHeight="1">
      <c r="A103" s="313" t="s">
        <v>120</v>
      </c>
      <c r="B103" s="316" t="s">
        <v>26</v>
      </c>
      <c r="C103" s="313" t="s">
        <v>3</v>
      </c>
      <c r="D103" s="344" t="s">
        <v>1707</v>
      </c>
      <c r="E103" s="12" t="s">
        <v>129</v>
      </c>
      <c r="F103" s="16" t="s">
        <v>270</v>
      </c>
      <c r="G103" s="32" t="s">
        <v>173</v>
      </c>
      <c r="H103" s="32" t="s">
        <v>173</v>
      </c>
      <c r="I103" s="32" t="s">
        <v>173</v>
      </c>
      <c r="J103" s="32" t="s">
        <v>188</v>
      </c>
      <c r="K103" s="32" t="s">
        <v>185</v>
      </c>
      <c r="L103" s="13" t="s">
        <v>411</v>
      </c>
      <c r="M103" s="338" t="s">
        <v>475</v>
      </c>
    </row>
    <row r="104" spans="1:13" ht="30.65" customHeight="1">
      <c r="A104" s="315"/>
      <c r="B104" s="318"/>
      <c r="C104" s="315"/>
      <c r="D104" s="346"/>
      <c r="E104" s="12" t="s">
        <v>132</v>
      </c>
      <c r="F104" s="16" t="s">
        <v>271</v>
      </c>
      <c r="G104" s="32" t="s">
        <v>173</v>
      </c>
      <c r="H104" s="32" t="s">
        <v>173</v>
      </c>
      <c r="I104" s="32" t="s">
        <v>173</v>
      </c>
      <c r="J104" s="32" t="s">
        <v>189</v>
      </c>
      <c r="K104" s="32" t="s">
        <v>190</v>
      </c>
      <c r="L104" s="62" t="s">
        <v>699</v>
      </c>
      <c r="M104" s="340"/>
    </row>
    <row r="105" spans="1:13" ht="21" customHeight="1">
      <c r="A105" s="328" t="s">
        <v>121</v>
      </c>
      <c r="B105" s="332" t="s">
        <v>19</v>
      </c>
      <c r="C105" s="328" t="s">
        <v>666</v>
      </c>
      <c r="D105" s="344" t="s">
        <v>1707</v>
      </c>
      <c r="E105" s="155" t="s">
        <v>376</v>
      </c>
      <c r="F105" s="89" t="s">
        <v>249</v>
      </c>
      <c r="G105" s="47" t="s">
        <v>250</v>
      </c>
      <c r="H105" s="47" t="s">
        <v>179</v>
      </c>
      <c r="I105" s="47" t="s">
        <v>1728</v>
      </c>
      <c r="J105" s="47" t="s">
        <v>1722</v>
      </c>
      <c r="K105" s="47" t="s">
        <v>185</v>
      </c>
      <c r="L105" s="154" t="s">
        <v>1351</v>
      </c>
      <c r="M105" s="376" t="s">
        <v>821</v>
      </c>
    </row>
    <row r="106" spans="1:13" ht="14.5" customHeight="1">
      <c r="A106" s="329"/>
      <c r="B106" s="333"/>
      <c r="C106" s="329"/>
      <c r="D106" s="345"/>
      <c r="E106" s="155" t="s">
        <v>202</v>
      </c>
      <c r="F106" s="89" t="s">
        <v>251</v>
      </c>
      <c r="G106" s="47" t="s">
        <v>173</v>
      </c>
      <c r="H106" s="47" t="s">
        <v>173</v>
      </c>
      <c r="I106" s="47" t="s">
        <v>173</v>
      </c>
      <c r="J106" s="47" t="s">
        <v>777</v>
      </c>
      <c r="K106" s="47" t="s">
        <v>185</v>
      </c>
      <c r="L106" s="156" t="s">
        <v>779</v>
      </c>
      <c r="M106" s="377"/>
    </row>
    <row r="107" spans="1:13" ht="20.5" customHeight="1">
      <c r="A107" s="329"/>
      <c r="B107" s="333"/>
      <c r="C107" s="329"/>
      <c r="D107" s="345"/>
      <c r="E107" s="155" t="s">
        <v>204</v>
      </c>
      <c r="F107" s="89" t="s">
        <v>252</v>
      </c>
      <c r="G107" s="47" t="s">
        <v>173</v>
      </c>
      <c r="H107" s="47" t="s">
        <v>173</v>
      </c>
      <c r="I107" s="47" t="s">
        <v>173</v>
      </c>
      <c r="J107" s="47" t="s">
        <v>778</v>
      </c>
      <c r="K107" s="47" t="s">
        <v>190</v>
      </c>
      <c r="L107" s="156" t="s">
        <v>779</v>
      </c>
      <c r="M107" s="377"/>
    </row>
    <row r="108" spans="1:13" ht="20.5" customHeight="1">
      <c r="A108" s="329"/>
      <c r="B108" s="333"/>
      <c r="C108" s="329"/>
      <c r="D108" s="345"/>
      <c r="E108" s="155" t="s">
        <v>202</v>
      </c>
      <c r="F108" s="89" t="s">
        <v>822</v>
      </c>
      <c r="G108" s="47" t="s">
        <v>173</v>
      </c>
      <c r="H108" s="47" t="s">
        <v>173</v>
      </c>
      <c r="I108" s="47" t="s">
        <v>173</v>
      </c>
      <c r="J108" s="47" t="s">
        <v>778</v>
      </c>
      <c r="K108" s="47" t="s">
        <v>185</v>
      </c>
      <c r="L108" s="156" t="s">
        <v>824</v>
      </c>
      <c r="M108" s="377"/>
    </row>
    <row r="109" spans="1:13" ht="20.5" customHeight="1">
      <c r="A109" s="330"/>
      <c r="B109" s="334"/>
      <c r="C109" s="330"/>
      <c r="D109" s="346"/>
      <c r="E109" s="155" t="s">
        <v>204</v>
      </c>
      <c r="F109" s="89" t="s">
        <v>823</v>
      </c>
      <c r="G109" s="47" t="s">
        <v>173</v>
      </c>
      <c r="H109" s="47" t="s">
        <v>173</v>
      </c>
      <c r="I109" s="47" t="s">
        <v>173</v>
      </c>
      <c r="J109" s="47" t="s">
        <v>819</v>
      </c>
      <c r="K109" s="47" t="s">
        <v>190</v>
      </c>
      <c r="L109" s="156" t="s">
        <v>824</v>
      </c>
      <c r="M109" s="378"/>
    </row>
    <row r="110" spans="1:13" ht="21" customHeight="1">
      <c r="A110" s="313" t="s">
        <v>122</v>
      </c>
      <c r="B110" s="316" t="s">
        <v>23</v>
      </c>
      <c r="C110" s="313" t="s">
        <v>847</v>
      </c>
      <c r="D110" s="379" t="s">
        <v>1707</v>
      </c>
      <c r="E110" s="12" t="s">
        <v>377</v>
      </c>
      <c r="F110" s="200" t="s">
        <v>264</v>
      </c>
      <c r="G110" s="32" t="s">
        <v>181</v>
      </c>
      <c r="H110" s="100" t="s">
        <v>1719</v>
      </c>
      <c r="I110" s="100" t="s">
        <v>561</v>
      </c>
      <c r="J110" s="32" t="s">
        <v>1723</v>
      </c>
      <c r="K110" s="32" t="s">
        <v>185</v>
      </c>
      <c r="L110" s="13" t="s">
        <v>1633</v>
      </c>
      <c r="M110" s="360" t="s">
        <v>474</v>
      </c>
    </row>
    <row r="111" spans="1:13" ht="20.5" customHeight="1">
      <c r="A111" s="314"/>
      <c r="B111" s="317"/>
      <c r="C111" s="314"/>
      <c r="D111" s="380"/>
      <c r="E111" s="12" t="s">
        <v>268</v>
      </c>
      <c r="F111" s="200" t="s">
        <v>266</v>
      </c>
      <c r="G111" s="32" t="s">
        <v>173</v>
      </c>
      <c r="H111" s="32" t="s">
        <v>173</v>
      </c>
      <c r="I111" s="32" t="s">
        <v>173</v>
      </c>
      <c r="J111" s="32" t="s">
        <v>777</v>
      </c>
      <c r="K111" s="32" t="s">
        <v>185</v>
      </c>
      <c r="L111" s="13" t="s">
        <v>780</v>
      </c>
      <c r="M111" s="360"/>
    </row>
    <row r="112" spans="1:13" ht="20.5" customHeight="1">
      <c r="A112" s="315"/>
      <c r="B112" s="318"/>
      <c r="C112" s="315"/>
      <c r="D112" s="381"/>
      <c r="E112" s="12" t="s">
        <v>269</v>
      </c>
      <c r="F112" s="200" t="s">
        <v>267</v>
      </c>
      <c r="G112" s="32" t="s">
        <v>173</v>
      </c>
      <c r="H112" s="32" t="s">
        <v>173</v>
      </c>
      <c r="I112" s="32" t="s">
        <v>173</v>
      </c>
      <c r="J112" s="32" t="s">
        <v>778</v>
      </c>
      <c r="K112" s="32" t="s">
        <v>190</v>
      </c>
      <c r="L112" s="13" t="s">
        <v>780</v>
      </c>
      <c r="M112" s="360"/>
    </row>
    <row r="113" spans="1:13" ht="21" customHeight="1">
      <c r="A113" s="313" t="s">
        <v>123</v>
      </c>
      <c r="B113" s="316" t="s">
        <v>22</v>
      </c>
      <c r="C113" s="313" t="s">
        <v>3</v>
      </c>
      <c r="D113" s="344" t="s">
        <v>1707</v>
      </c>
      <c r="E113" s="12" t="s">
        <v>151</v>
      </c>
      <c r="F113" s="16" t="s">
        <v>259</v>
      </c>
      <c r="G113" s="32" t="s">
        <v>173</v>
      </c>
      <c r="H113" s="32" t="s">
        <v>173</v>
      </c>
      <c r="I113" s="32" t="s">
        <v>173</v>
      </c>
      <c r="J113" s="32" t="s">
        <v>178</v>
      </c>
      <c r="K113" s="32" t="s">
        <v>263</v>
      </c>
      <c r="L113" s="13" t="s">
        <v>507</v>
      </c>
      <c r="M113" s="360" t="s">
        <v>473</v>
      </c>
    </row>
    <row r="114" spans="1:13" ht="14.5" customHeight="1">
      <c r="A114" s="314"/>
      <c r="B114" s="317"/>
      <c r="C114" s="314"/>
      <c r="D114" s="345"/>
      <c r="E114" s="12" t="s">
        <v>131</v>
      </c>
      <c r="F114" s="16" t="s">
        <v>260</v>
      </c>
      <c r="G114" s="32" t="s">
        <v>173</v>
      </c>
      <c r="H114" s="32" t="s">
        <v>173</v>
      </c>
      <c r="I114" s="32" t="s">
        <v>173</v>
      </c>
      <c r="J114" s="32" t="s">
        <v>179</v>
      </c>
      <c r="K114" s="32" t="s">
        <v>187</v>
      </c>
      <c r="L114" s="62" t="s">
        <v>699</v>
      </c>
      <c r="M114" s="360"/>
    </row>
    <row r="115" spans="1:13" ht="14.5" customHeight="1">
      <c r="A115" s="314"/>
      <c r="B115" s="317"/>
      <c r="C115" s="314"/>
      <c r="D115" s="345"/>
      <c r="E115" s="12" t="s">
        <v>129</v>
      </c>
      <c r="F115" s="16" t="s">
        <v>261</v>
      </c>
      <c r="G115" s="32" t="s">
        <v>173</v>
      </c>
      <c r="H115" s="32" t="s">
        <v>173</v>
      </c>
      <c r="I115" s="32" t="s">
        <v>173</v>
      </c>
      <c r="J115" s="32" t="s">
        <v>179</v>
      </c>
      <c r="K115" s="32" t="s">
        <v>185</v>
      </c>
      <c r="L115" s="13"/>
      <c r="M115" s="360"/>
    </row>
    <row r="116" spans="1:13" ht="14.5" customHeight="1">
      <c r="A116" s="315"/>
      <c r="B116" s="318"/>
      <c r="C116" s="315"/>
      <c r="D116" s="346"/>
      <c r="E116" s="12" t="s">
        <v>132</v>
      </c>
      <c r="F116" s="16" t="s">
        <v>262</v>
      </c>
      <c r="G116" s="32" t="s">
        <v>173</v>
      </c>
      <c r="H116" s="32" t="s">
        <v>173</v>
      </c>
      <c r="I116" s="32" t="s">
        <v>173</v>
      </c>
      <c r="J116" s="32" t="s">
        <v>184</v>
      </c>
      <c r="K116" s="32" t="s">
        <v>190</v>
      </c>
      <c r="L116" s="13"/>
      <c r="M116" s="360"/>
    </row>
    <row r="117" spans="1:13" ht="34.5" customHeight="1">
      <c r="A117" s="313" t="s">
        <v>124</v>
      </c>
      <c r="B117" s="316" t="s">
        <v>21</v>
      </c>
      <c r="C117" s="313" t="s">
        <v>7</v>
      </c>
      <c r="D117" s="344" t="s">
        <v>1707</v>
      </c>
      <c r="E117" s="12" t="s">
        <v>498</v>
      </c>
      <c r="F117" s="16" t="s">
        <v>258</v>
      </c>
      <c r="G117" s="32" t="s">
        <v>250</v>
      </c>
      <c r="H117" s="32" t="s">
        <v>173</v>
      </c>
      <c r="I117" s="32" t="s">
        <v>184</v>
      </c>
      <c r="J117" s="32" t="s">
        <v>189</v>
      </c>
      <c r="K117" s="32" t="s">
        <v>185</v>
      </c>
      <c r="L117" s="48" t="s">
        <v>706</v>
      </c>
      <c r="M117" s="338" t="s">
        <v>469</v>
      </c>
    </row>
    <row r="118" spans="1:13" ht="14.5" customHeight="1">
      <c r="A118" s="315"/>
      <c r="B118" s="318"/>
      <c r="C118" s="315"/>
      <c r="D118" s="346"/>
      <c r="E118" s="10" t="s">
        <v>202</v>
      </c>
      <c r="F118" s="16"/>
      <c r="G118" s="32" t="s">
        <v>173</v>
      </c>
      <c r="H118" s="32" t="s">
        <v>173</v>
      </c>
      <c r="I118" s="32" t="s">
        <v>173</v>
      </c>
      <c r="J118" s="32" t="s">
        <v>189</v>
      </c>
      <c r="K118" s="32" t="s">
        <v>185</v>
      </c>
      <c r="L118" s="13" t="s">
        <v>519</v>
      </c>
      <c r="M118" s="340"/>
    </row>
    <row r="119" spans="1:13" ht="34">
      <c r="A119" s="46" t="s">
        <v>125</v>
      </c>
      <c r="B119" s="38" t="s">
        <v>592</v>
      </c>
      <c r="C119" s="46" t="s">
        <v>3</v>
      </c>
      <c r="D119" s="82" t="s">
        <v>1707</v>
      </c>
      <c r="E119" s="10" t="s">
        <v>256</v>
      </c>
      <c r="F119" s="16" t="s">
        <v>257</v>
      </c>
      <c r="G119" s="32" t="s">
        <v>173</v>
      </c>
      <c r="H119" s="32" t="s">
        <v>173</v>
      </c>
      <c r="I119" s="32" t="s">
        <v>173</v>
      </c>
      <c r="J119" s="32"/>
      <c r="K119" s="32" t="s">
        <v>311</v>
      </c>
      <c r="L119" s="13" t="s">
        <v>257</v>
      </c>
      <c r="M119" s="63" t="s">
        <v>699</v>
      </c>
    </row>
    <row r="120" spans="1:13" ht="51">
      <c r="A120" s="46" t="s">
        <v>126</v>
      </c>
      <c r="B120" s="38" t="s">
        <v>406</v>
      </c>
      <c r="C120" s="59" t="s">
        <v>3</v>
      </c>
      <c r="D120" s="82" t="s">
        <v>1707</v>
      </c>
      <c r="E120" s="10" t="s">
        <v>255</v>
      </c>
      <c r="F120" s="16" t="s">
        <v>254</v>
      </c>
      <c r="G120" s="32" t="s">
        <v>173</v>
      </c>
      <c r="H120" s="32" t="s">
        <v>173</v>
      </c>
      <c r="I120" s="32" t="s">
        <v>173</v>
      </c>
      <c r="J120" s="32"/>
      <c r="K120" s="32" t="s">
        <v>311</v>
      </c>
      <c r="L120" s="13" t="s">
        <v>254</v>
      </c>
      <c r="M120" s="63" t="s">
        <v>699</v>
      </c>
    </row>
    <row r="121" spans="1:13" ht="52.5">
      <c r="A121" s="46" t="s">
        <v>127</v>
      </c>
      <c r="B121" s="38" t="s">
        <v>20</v>
      </c>
      <c r="C121" s="46" t="s">
        <v>3</v>
      </c>
      <c r="D121" s="82" t="s">
        <v>1707</v>
      </c>
      <c r="E121" s="10" t="s">
        <v>378</v>
      </c>
      <c r="F121" s="16" t="s">
        <v>253</v>
      </c>
      <c r="G121" s="32" t="s">
        <v>181</v>
      </c>
      <c r="H121" s="32" t="s">
        <v>179</v>
      </c>
      <c r="I121" s="32" t="s">
        <v>188</v>
      </c>
      <c r="J121" s="32" t="s">
        <v>189</v>
      </c>
      <c r="K121" s="32" t="s">
        <v>190</v>
      </c>
      <c r="L121" s="13" t="s">
        <v>707</v>
      </c>
      <c r="M121" s="61" t="s">
        <v>472</v>
      </c>
    </row>
    <row r="122" spans="1:13" ht="21" customHeight="1">
      <c r="A122" s="313" t="s">
        <v>128</v>
      </c>
      <c r="B122" s="316" t="s">
        <v>2</v>
      </c>
      <c r="C122" s="313" t="s">
        <v>3</v>
      </c>
      <c r="D122" s="344" t="s">
        <v>1707</v>
      </c>
      <c r="E122" s="10" t="s">
        <v>202</v>
      </c>
      <c r="F122" s="16" t="s">
        <v>221</v>
      </c>
      <c r="G122" s="32" t="s">
        <v>173</v>
      </c>
      <c r="H122" s="32" t="s">
        <v>173</v>
      </c>
      <c r="I122" s="32" t="s">
        <v>173</v>
      </c>
      <c r="J122" s="32" t="s">
        <v>179</v>
      </c>
      <c r="K122" s="32" t="s">
        <v>185</v>
      </c>
      <c r="L122" s="13" t="s">
        <v>508</v>
      </c>
      <c r="M122" s="360" t="s">
        <v>471</v>
      </c>
    </row>
    <row r="123" spans="1:13" ht="20.5" customHeight="1">
      <c r="A123" s="315"/>
      <c r="B123" s="318"/>
      <c r="C123" s="314"/>
      <c r="D123" s="346"/>
      <c r="E123" s="10" t="s">
        <v>204</v>
      </c>
      <c r="F123" s="16" t="s">
        <v>221</v>
      </c>
      <c r="G123" s="32" t="s">
        <v>173</v>
      </c>
      <c r="H123" s="32" t="s">
        <v>173</v>
      </c>
      <c r="I123" s="32" t="s">
        <v>173</v>
      </c>
      <c r="J123" s="32" t="s">
        <v>184</v>
      </c>
      <c r="K123" s="32" t="s">
        <v>190</v>
      </c>
      <c r="L123" s="62" t="s">
        <v>699</v>
      </c>
      <c r="M123" s="360"/>
    </row>
    <row r="124" spans="1:13" ht="32.5">
      <c r="A124" s="46" t="s">
        <v>388</v>
      </c>
      <c r="B124" s="38" t="s">
        <v>389</v>
      </c>
      <c r="C124" s="59" t="s">
        <v>44</v>
      </c>
      <c r="D124" s="82" t="s">
        <v>1707</v>
      </c>
      <c r="E124" s="8" t="s">
        <v>500</v>
      </c>
      <c r="F124" s="16" t="s">
        <v>389</v>
      </c>
      <c r="G124" s="32" t="s">
        <v>178</v>
      </c>
      <c r="H124" s="32" t="s">
        <v>188</v>
      </c>
      <c r="I124" s="32" t="s">
        <v>189</v>
      </c>
      <c r="J124" s="32" t="s">
        <v>1719</v>
      </c>
      <c r="K124" s="32" t="s">
        <v>273</v>
      </c>
      <c r="L124" s="13" t="s">
        <v>708</v>
      </c>
      <c r="M124" s="61" t="s">
        <v>470</v>
      </c>
    </row>
    <row r="125" spans="1:13" ht="34.5" customHeight="1">
      <c r="A125" s="313" t="s">
        <v>390</v>
      </c>
      <c r="B125" s="316" t="s">
        <v>391</v>
      </c>
      <c r="C125" s="313" t="s">
        <v>172</v>
      </c>
      <c r="D125" s="344" t="s">
        <v>1707</v>
      </c>
      <c r="E125" s="8" t="s">
        <v>407</v>
      </c>
      <c r="F125" s="16" t="s">
        <v>402</v>
      </c>
      <c r="G125" s="32" t="s">
        <v>178</v>
      </c>
      <c r="H125" s="32" t="s">
        <v>232</v>
      </c>
      <c r="I125" s="32" t="s">
        <v>184</v>
      </c>
      <c r="J125" s="32" t="s">
        <v>1727</v>
      </c>
      <c r="K125" s="32" t="s">
        <v>180</v>
      </c>
      <c r="L125" s="338" t="s">
        <v>709</v>
      </c>
      <c r="M125" s="338" t="s">
        <v>449</v>
      </c>
    </row>
    <row r="126" spans="1:13" ht="34.5" customHeight="1">
      <c r="A126" s="314"/>
      <c r="B126" s="317"/>
      <c r="C126" s="314"/>
      <c r="D126" s="345"/>
      <c r="E126" s="8" t="s">
        <v>558</v>
      </c>
      <c r="F126" s="16" t="s">
        <v>559</v>
      </c>
      <c r="G126" s="32" t="s">
        <v>1727</v>
      </c>
      <c r="H126" s="32" t="s">
        <v>232</v>
      </c>
      <c r="I126" s="32" t="s">
        <v>561</v>
      </c>
      <c r="J126" s="32" t="s">
        <v>1716</v>
      </c>
      <c r="K126" s="32" t="s">
        <v>180</v>
      </c>
      <c r="L126" s="339"/>
      <c r="M126" s="339"/>
    </row>
    <row r="127" spans="1:13" ht="20.5" customHeight="1">
      <c r="A127" s="314"/>
      <c r="B127" s="317"/>
      <c r="C127" s="314"/>
      <c r="D127" s="345"/>
      <c r="E127" s="8" t="s">
        <v>205</v>
      </c>
      <c r="F127" s="16" t="s">
        <v>450</v>
      </c>
      <c r="G127" s="32"/>
      <c r="H127" s="32" t="s">
        <v>173</v>
      </c>
      <c r="I127" s="32" t="s">
        <v>173</v>
      </c>
      <c r="J127" s="32" t="s">
        <v>179</v>
      </c>
      <c r="K127" s="32" t="s">
        <v>180</v>
      </c>
      <c r="L127" s="339"/>
      <c r="M127" s="339"/>
    </row>
    <row r="128" spans="1:13" ht="20.5" customHeight="1">
      <c r="A128" s="314"/>
      <c r="B128" s="317"/>
      <c r="C128" s="314"/>
      <c r="D128" s="345"/>
      <c r="E128" s="8" t="s">
        <v>455</v>
      </c>
      <c r="F128" s="16" t="s">
        <v>451</v>
      </c>
      <c r="G128" s="32"/>
      <c r="H128" s="32" t="s">
        <v>173</v>
      </c>
      <c r="I128" s="32" t="s">
        <v>173</v>
      </c>
      <c r="J128" s="32" t="s">
        <v>179</v>
      </c>
      <c r="K128" s="32" t="s">
        <v>180</v>
      </c>
      <c r="L128" s="339"/>
      <c r="M128" s="339"/>
    </row>
    <row r="129" spans="1:13" ht="20.5" customHeight="1">
      <c r="A129" s="314"/>
      <c r="B129" s="317"/>
      <c r="C129" s="314"/>
      <c r="D129" s="345"/>
      <c r="E129" s="8" t="s">
        <v>202</v>
      </c>
      <c r="F129" s="16" t="s">
        <v>452</v>
      </c>
      <c r="G129" s="32"/>
      <c r="H129" s="32" t="s">
        <v>173</v>
      </c>
      <c r="I129" s="32" t="s">
        <v>173</v>
      </c>
      <c r="J129" s="32" t="s">
        <v>561</v>
      </c>
      <c r="K129" s="32" t="s">
        <v>185</v>
      </c>
      <c r="L129" s="339"/>
      <c r="M129" s="339"/>
    </row>
    <row r="130" spans="1:13" ht="20.5" customHeight="1">
      <c r="A130" s="314"/>
      <c r="B130" s="317"/>
      <c r="C130" s="314"/>
      <c r="D130" s="345"/>
      <c r="E130" s="8" t="s">
        <v>456</v>
      </c>
      <c r="F130" s="16" t="s">
        <v>453</v>
      </c>
      <c r="G130" s="32"/>
      <c r="H130" s="32" t="s">
        <v>173</v>
      </c>
      <c r="I130" s="32" t="s">
        <v>173</v>
      </c>
      <c r="J130" s="32" t="s">
        <v>184</v>
      </c>
      <c r="K130" s="32" t="s">
        <v>180</v>
      </c>
      <c r="L130" s="339"/>
      <c r="M130" s="339"/>
    </row>
    <row r="131" spans="1:13" ht="14.5" customHeight="1">
      <c r="A131" s="314"/>
      <c r="B131" s="317"/>
      <c r="C131" s="314"/>
      <c r="D131" s="345"/>
      <c r="E131" s="8" t="s">
        <v>457</v>
      </c>
      <c r="F131" s="16" t="s">
        <v>454</v>
      </c>
      <c r="G131" s="32"/>
      <c r="H131" s="32" t="s">
        <v>173</v>
      </c>
      <c r="I131" s="32" t="s">
        <v>173</v>
      </c>
      <c r="J131" s="32" t="s">
        <v>184</v>
      </c>
      <c r="K131" s="32" t="s">
        <v>180</v>
      </c>
      <c r="L131" s="339"/>
      <c r="M131" s="339"/>
    </row>
    <row r="132" spans="1:13" ht="20.5" customHeight="1">
      <c r="A132" s="314"/>
      <c r="B132" s="317"/>
      <c r="C132" s="314"/>
      <c r="D132" s="345"/>
      <c r="E132" s="8" t="s">
        <v>167</v>
      </c>
      <c r="F132" s="16" t="s">
        <v>560</v>
      </c>
      <c r="G132" s="32"/>
      <c r="H132" s="32"/>
      <c r="I132" s="32"/>
      <c r="J132" s="32" t="s">
        <v>561</v>
      </c>
      <c r="K132" s="32" t="s">
        <v>183</v>
      </c>
      <c r="L132" s="339"/>
      <c r="M132" s="339"/>
    </row>
    <row r="133" spans="1:13" ht="20.5" customHeight="1">
      <c r="A133" s="314"/>
      <c r="B133" s="317"/>
      <c r="C133" s="314"/>
      <c r="D133" s="345"/>
      <c r="E133" s="8" t="s">
        <v>562</v>
      </c>
      <c r="F133" s="16" t="s">
        <v>560</v>
      </c>
      <c r="G133" s="32"/>
      <c r="H133" s="32"/>
      <c r="I133" s="32"/>
      <c r="J133" s="32" t="s">
        <v>561</v>
      </c>
      <c r="K133" s="32" t="s">
        <v>180</v>
      </c>
      <c r="L133" s="339"/>
      <c r="M133" s="339"/>
    </row>
    <row r="134" spans="1:13" ht="20.5" customHeight="1">
      <c r="A134" s="314"/>
      <c r="B134" s="317"/>
      <c r="C134" s="314"/>
      <c r="D134" s="345"/>
      <c r="E134" s="8" t="s">
        <v>209</v>
      </c>
      <c r="F134" s="16" t="s">
        <v>560</v>
      </c>
      <c r="G134" s="32"/>
      <c r="H134" s="32"/>
      <c r="I134" s="32"/>
      <c r="J134" s="32" t="s">
        <v>561</v>
      </c>
      <c r="K134" s="32" t="s">
        <v>180</v>
      </c>
      <c r="L134" s="339"/>
      <c r="M134" s="339"/>
    </row>
    <row r="135" spans="1:13" ht="20.5" customHeight="1">
      <c r="A135" s="315"/>
      <c r="B135" s="318"/>
      <c r="C135" s="315"/>
      <c r="D135" s="346"/>
      <c r="E135" s="8" t="s">
        <v>210</v>
      </c>
      <c r="F135" s="16" t="s">
        <v>560</v>
      </c>
      <c r="G135" s="32"/>
      <c r="H135" s="32"/>
      <c r="I135" s="32"/>
      <c r="J135" s="32" t="s">
        <v>561</v>
      </c>
      <c r="K135" s="32" t="s">
        <v>180</v>
      </c>
      <c r="L135" s="340"/>
      <c r="M135" s="340"/>
    </row>
    <row r="136" spans="1:13" ht="15" customHeight="1">
      <c r="A136" s="313" t="s">
        <v>392</v>
      </c>
      <c r="B136" s="316" t="s">
        <v>393</v>
      </c>
      <c r="C136" s="313" t="s">
        <v>7</v>
      </c>
      <c r="D136" s="344" t="s">
        <v>1707</v>
      </c>
      <c r="E136" s="4" t="s">
        <v>167</v>
      </c>
      <c r="F136" s="16" t="s">
        <v>403</v>
      </c>
      <c r="G136" s="32" t="s">
        <v>173</v>
      </c>
      <c r="H136" s="32" t="s">
        <v>173</v>
      </c>
      <c r="I136" s="32" t="s">
        <v>173</v>
      </c>
      <c r="J136" s="32" t="s">
        <v>181</v>
      </c>
      <c r="K136" s="32" t="s">
        <v>183</v>
      </c>
      <c r="L136" s="310" t="s">
        <v>710</v>
      </c>
      <c r="M136" s="370" t="s">
        <v>445</v>
      </c>
    </row>
    <row r="137" spans="1:13" ht="14.5" customHeight="1">
      <c r="A137" s="314"/>
      <c r="B137" s="317"/>
      <c r="C137" s="314"/>
      <c r="D137" s="345"/>
      <c r="E137" s="4" t="s">
        <v>446</v>
      </c>
      <c r="F137" s="16" t="s">
        <v>404</v>
      </c>
      <c r="G137" s="32" t="s">
        <v>181</v>
      </c>
      <c r="H137" s="32" t="s">
        <v>232</v>
      </c>
      <c r="I137" s="32" t="s">
        <v>179</v>
      </c>
      <c r="J137" s="32" t="s">
        <v>184</v>
      </c>
      <c r="K137" s="32" t="s">
        <v>185</v>
      </c>
      <c r="L137" s="311"/>
      <c r="M137" s="371"/>
    </row>
    <row r="138" spans="1:13" ht="14.5" customHeight="1">
      <c r="A138" s="314"/>
      <c r="B138" s="317"/>
      <c r="C138" s="314"/>
      <c r="D138" s="345"/>
      <c r="E138" s="4" t="s">
        <v>515</v>
      </c>
      <c r="F138" s="16" t="s">
        <v>404</v>
      </c>
      <c r="G138" s="32" t="s">
        <v>179</v>
      </c>
      <c r="H138" s="32" t="s">
        <v>173</v>
      </c>
      <c r="I138" s="32" t="s">
        <v>184</v>
      </c>
      <c r="J138" s="32" t="s">
        <v>188</v>
      </c>
      <c r="K138" s="32" t="s">
        <v>185</v>
      </c>
      <c r="L138" s="311"/>
      <c r="M138" s="371"/>
    </row>
    <row r="139" spans="1:13" ht="14.5" customHeight="1">
      <c r="A139" s="314"/>
      <c r="B139" s="317"/>
      <c r="C139" s="314"/>
      <c r="D139" s="345"/>
      <c r="E139" s="4" t="s">
        <v>202</v>
      </c>
      <c r="F139" s="16" t="s">
        <v>447</v>
      </c>
      <c r="G139" s="32" t="s">
        <v>173</v>
      </c>
      <c r="H139" s="32" t="s">
        <v>173</v>
      </c>
      <c r="I139" s="32" t="s">
        <v>173</v>
      </c>
      <c r="J139" s="32" t="s">
        <v>184</v>
      </c>
      <c r="K139" s="32" t="s">
        <v>185</v>
      </c>
      <c r="L139" s="311"/>
      <c r="M139" s="371"/>
    </row>
    <row r="140" spans="1:13" ht="14.5" customHeight="1">
      <c r="A140" s="314"/>
      <c r="B140" s="318"/>
      <c r="C140" s="314"/>
      <c r="D140" s="345"/>
      <c r="E140" s="4" t="s">
        <v>204</v>
      </c>
      <c r="F140" s="16" t="s">
        <v>448</v>
      </c>
      <c r="G140" s="32" t="s">
        <v>173</v>
      </c>
      <c r="H140" s="32" t="s">
        <v>173</v>
      </c>
      <c r="I140" s="32" t="s">
        <v>173</v>
      </c>
      <c r="J140" s="32" t="s">
        <v>189</v>
      </c>
      <c r="K140" s="32" t="s">
        <v>190</v>
      </c>
      <c r="L140" s="311"/>
      <c r="M140" s="371"/>
    </row>
    <row r="141" spans="1:13" ht="80">
      <c r="A141" s="46" t="s">
        <v>437</v>
      </c>
      <c r="B141" s="38" t="s">
        <v>438</v>
      </c>
      <c r="C141" s="46" t="s">
        <v>44</v>
      </c>
      <c r="D141" s="212" t="s">
        <v>1707</v>
      </c>
      <c r="E141" s="46" t="s">
        <v>203</v>
      </c>
      <c r="F141" s="16" t="s">
        <v>439</v>
      </c>
      <c r="G141" s="47" t="s">
        <v>178</v>
      </c>
      <c r="H141" s="32" t="s">
        <v>173</v>
      </c>
      <c r="I141" s="32" t="s">
        <v>173</v>
      </c>
      <c r="J141" s="47" t="s">
        <v>189</v>
      </c>
      <c r="K141" s="47" t="s">
        <v>187</v>
      </c>
      <c r="L141" s="31" t="s">
        <v>711</v>
      </c>
      <c r="M141" s="11" t="s">
        <v>441</v>
      </c>
    </row>
    <row r="142" spans="1:13" ht="45" customHeight="1">
      <c r="A142" s="313" t="s">
        <v>443</v>
      </c>
      <c r="B142" s="316" t="s">
        <v>442</v>
      </c>
      <c r="C142" s="313" t="s">
        <v>736</v>
      </c>
      <c r="D142" s="328" t="s">
        <v>1707</v>
      </c>
      <c r="E142" s="237" t="s">
        <v>972</v>
      </c>
      <c r="F142" s="238" t="s">
        <v>921</v>
      </c>
      <c r="G142" s="239" t="s">
        <v>778</v>
      </c>
      <c r="H142" s="239" t="s">
        <v>173</v>
      </c>
      <c r="I142" s="239" t="s">
        <v>1845</v>
      </c>
      <c r="J142" s="239" t="s">
        <v>1638</v>
      </c>
      <c r="K142" s="239" t="s">
        <v>1681</v>
      </c>
      <c r="L142" s="302" t="s">
        <v>2012</v>
      </c>
      <c r="M142" s="310" t="s">
        <v>1897</v>
      </c>
    </row>
    <row r="143" spans="1:13" ht="20.5" customHeight="1">
      <c r="A143" s="314"/>
      <c r="B143" s="317"/>
      <c r="C143" s="314"/>
      <c r="D143" s="329"/>
      <c r="E143" s="81" t="s">
        <v>1635</v>
      </c>
      <c r="F143" s="80" t="s">
        <v>1636</v>
      </c>
      <c r="G143" s="47" t="s">
        <v>778</v>
      </c>
      <c r="H143" s="47" t="s">
        <v>173</v>
      </c>
      <c r="I143" s="47" t="s">
        <v>173</v>
      </c>
      <c r="J143" s="47" t="s">
        <v>1638</v>
      </c>
      <c r="K143" s="47" t="s">
        <v>1681</v>
      </c>
      <c r="L143" s="303"/>
      <c r="M143" s="311"/>
    </row>
    <row r="144" spans="1:13" ht="28.25" customHeight="1">
      <c r="A144" s="315"/>
      <c r="B144" s="318"/>
      <c r="C144" s="315"/>
      <c r="D144" s="330"/>
      <c r="E144" s="123" t="s">
        <v>202</v>
      </c>
      <c r="F144" s="200" t="s">
        <v>1637</v>
      </c>
      <c r="G144" s="47" t="s">
        <v>173</v>
      </c>
      <c r="H144" s="47" t="s">
        <v>173</v>
      </c>
      <c r="I144" s="47" t="s">
        <v>173</v>
      </c>
      <c r="J144" s="47" t="s">
        <v>1638</v>
      </c>
      <c r="K144" s="47" t="s">
        <v>185</v>
      </c>
      <c r="L144" s="304"/>
      <c r="M144" s="312"/>
    </row>
    <row r="145" spans="1:13" ht="33.75" customHeight="1">
      <c r="A145" s="313" t="s">
        <v>545</v>
      </c>
      <c r="B145" s="316" t="s">
        <v>548</v>
      </c>
      <c r="C145" s="313" t="s">
        <v>336</v>
      </c>
      <c r="D145" s="328" t="s">
        <v>1707</v>
      </c>
      <c r="E145" s="46" t="s">
        <v>672</v>
      </c>
      <c r="F145" s="16" t="s">
        <v>548</v>
      </c>
      <c r="G145" s="47" t="s">
        <v>189</v>
      </c>
      <c r="H145" s="47" t="s">
        <v>1716</v>
      </c>
      <c r="I145" s="47" t="s">
        <v>1728</v>
      </c>
      <c r="J145" s="47" t="s">
        <v>1722</v>
      </c>
      <c r="K145" s="47" t="s">
        <v>185</v>
      </c>
      <c r="L145" s="348" t="s">
        <v>825</v>
      </c>
      <c r="M145" s="310" t="s">
        <v>549</v>
      </c>
    </row>
    <row r="146" spans="1:13" ht="14.5" customHeight="1">
      <c r="A146" s="314"/>
      <c r="B146" s="317"/>
      <c r="C146" s="314"/>
      <c r="D146" s="329"/>
      <c r="E146" s="46" t="s">
        <v>202</v>
      </c>
      <c r="F146" s="16" t="s">
        <v>551</v>
      </c>
      <c r="G146" s="47" t="s">
        <v>554</v>
      </c>
      <c r="H146" s="47" t="s">
        <v>554</v>
      </c>
      <c r="I146" s="47" t="s">
        <v>554</v>
      </c>
      <c r="J146" s="47" t="s">
        <v>554</v>
      </c>
      <c r="K146" s="47" t="s">
        <v>185</v>
      </c>
      <c r="L146" s="349"/>
      <c r="M146" s="311"/>
    </row>
    <row r="147" spans="1:13" ht="14.5" customHeight="1">
      <c r="A147" s="314"/>
      <c r="B147" s="317"/>
      <c r="C147" s="314"/>
      <c r="D147" s="329"/>
      <c r="E147" s="46" t="s">
        <v>204</v>
      </c>
      <c r="F147" s="16" t="s">
        <v>552</v>
      </c>
      <c r="G147" s="47" t="s">
        <v>554</v>
      </c>
      <c r="H147" s="47" t="s">
        <v>554</v>
      </c>
      <c r="I147" s="47" t="s">
        <v>554</v>
      </c>
      <c r="J147" s="47" t="s">
        <v>554</v>
      </c>
      <c r="K147" s="207" t="s">
        <v>185</v>
      </c>
      <c r="L147" s="349"/>
      <c r="M147" s="311"/>
    </row>
    <row r="148" spans="1:13" ht="14.5" customHeight="1">
      <c r="A148" s="314"/>
      <c r="B148" s="317"/>
      <c r="C148" s="314"/>
      <c r="D148" s="329"/>
      <c r="E148" s="46" t="s">
        <v>167</v>
      </c>
      <c r="F148" s="16" t="s">
        <v>39</v>
      </c>
      <c r="G148" s="47" t="s">
        <v>554</v>
      </c>
      <c r="H148" s="47" t="s">
        <v>554</v>
      </c>
      <c r="I148" s="47" t="s">
        <v>554</v>
      </c>
      <c r="J148" s="47" t="s">
        <v>554</v>
      </c>
      <c r="K148" s="47" t="s">
        <v>183</v>
      </c>
      <c r="L148" s="349"/>
      <c r="M148" s="311"/>
    </row>
    <row r="149" spans="1:13" ht="14.5" customHeight="1">
      <c r="A149" s="315"/>
      <c r="B149" s="318"/>
      <c r="C149" s="315"/>
      <c r="D149" s="330"/>
      <c r="E149" s="46" t="s">
        <v>203</v>
      </c>
      <c r="F149" s="16" t="s">
        <v>553</v>
      </c>
      <c r="G149" s="47" t="s">
        <v>554</v>
      </c>
      <c r="H149" s="47" t="s">
        <v>554</v>
      </c>
      <c r="I149" s="47" t="s">
        <v>554</v>
      </c>
      <c r="J149" s="47" t="s">
        <v>554</v>
      </c>
      <c r="K149" s="207" t="s">
        <v>185</v>
      </c>
      <c r="L149" s="350"/>
      <c r="M149" s="312"/>
    </row>
    <row r="150" spans="1:13" ht="20.5" customHeight="1">
      <c r="A150" s="328" t="s">
        <v>546</v>
      </c>
      <c r="B150" s="332" t="s">
        <v>555</v>
      </c>
      <c r="C150" s="328" t="s">
        <v>48</v>
      </c>
      <c r="D150" s="344" t="s">
        <v>1707</v>
      </c>
      <c r="E150" s="124" t="s">
        <v>673</v>
      </c>
      <c r="F150" s="89" t="s">
        <v>557</v>
      </c>
      <c r="G150" s="47" t="s">
        <v>1727</v>
      </c>
      <c r="H150" s="47" t="s">
        <v>1716</v>
      </c>
      <c r="I150" s="47" t="s">
        <v>1728</v>
      </c>
      <c r="J150" s="47" t="s">
        <v>1722</v>
      </c>
      <c r="K150" s="47" t="s">
        <v>892</v>
      </c>
      <c r="L150" s="351" t="s">
        <v>1352</v>
      </c>
      <c r="M150" s="354" t="s">
        <v>556</v>
      </c>
    </row>
    <row r="151" spans="1:13" ht="14.5" customHeight="1">
      <c r="A151" s="329"/>
      <c r="B151" s="333"/>
      <c r="C151" s="329"/>
      <c r="D151" s="345"/>
      <c r="E151" s="124" t="s">
        <v>901</v>
      </c>
      <c r="F151" s="89" t="s">
        <v>555</v>
      </c>
      <c r="G151" s="47" t="s">
        <v>1728</v>
      </c>
      <c r="H151" s="47" t="s">
        <v>1722</v>
      </c>
      <c r="I151" s="47" t="s">
        <v>1722</v>
      </c>
      <c r="J151" s="47" t="s">
        <v>778</v>
      </c>
      <c r="K151" s="47" t="s">
        <v>893</v>
      </c>
      <c r="L151" s="352"/>
      <c r="M151" s="355"/>
    </row>
    <row r="152" spans="1:13" ht="51" customHeight="1">
      <c r="A152" s="329"/>
      <c r="B152" s="333"/>
      <c r="C152" s="329"/>
      <c r="D152" s="345"/>
      <c r="E152" s="124" t="s">
        <v>202</v>
      </c>
      <c r="F152" s="89" t="s">
        <v>895</v>
      </c>
      <c r="G152" s="47" t="s">
        <v>173</v>
      </c>
      <c r="H152" s="47" t="s">
        <v>173</v>
      </c>
      <c r="I152" s="47" t="s">
        <v>173</v>
      </c>
      <c r="J152" s="47" t="s">
        <v>1722</v>
      </c>
      <c r="K152" s="47" t="s">
        <v>550</v>
      </c>
      <c r="L152" s="352"/>
      <c r="M152" s="355"/>
    </row>
    <row r="153" spans="1:13" ht="20.5" customHeight="1">
      <c r="A153" s="330"/>
      <c r="B153" s="334"/>
      <c r="C153" s="330"/>
      <c r="D153" s="346"/>
      <c r="E153" s="124" t="s">
        <v>204</v>
      </c>
      <c r="F153" s="89" t="s">
        <v>894</v>
      </c>
      <c r="G153" s="47" t="s">
        <v>173</v>
      </c>
      <c r="H153" s="47" t="s">
        <v>173</v>
      </c>
      <c r="I153" s="47" t="s">
        <v>173</v>
      </c>
      <c r="J153" s="47" t="s">
        <v>778</v>
      </c>
      <c r="K153" s="47" t="s">
        <v>190</v>
      </c>
      <c r="L153" s="353"/>
      <c r="M153" s="356"/>
    </row>
    <row r="154" spans="1:13" ht="34">
      <c r="A154" s="46" t="s">
        <v>569</v>
      </c>
      <c r="B154" s="38" t="s">
        <v>1369</v>
      </c>
      <c r="C154" s="46" t="s">
        <v>784</v>
      </c>
      <c r="D154" s="34" t="s">
        <v>1708</v>
      </c>
      <c r="E154" s="149" t="s">
        <v>1372</v>
      </c>
      <c r="F154" s="16" t="s">
        <v>1373</v>
      </c>
      <c r="G154" s="47" t="s">
        <v>1727</v>
      </c>
      <c r="H154" s="47" t="s">
        <v>173</v>
      </c>
      <c r="I154" s="47" t="s">
        <v>173</v>
      </c>
      <c r="J154" s="47" t="s">
        <v>173</v>
      </c>
      <c r="K154" s="47" t="s">
        <v>173</v>
      </c>
      <c r="L154" s="31" t="s">
        <v>1370</v>
      </c>
      <c r="M154" s="11" t="s">
        <v>1371</v>
      </c>
    </row>
    <row r="155" spans="1:13" ht="20">
      <c r="A155" s="46" t="s">
        <v>570</v>
      </c>
      <c r="B155" s="38" t="s">
        <v>571</v>
      </c>
      <c r="C155" s="46" t="s">
        <v>3</v>
      </c>
      <c r="D155" s="34" t="s">
        <v>1707</v>
      </c>
      <c r="E155" s="46" t="s">
        <v>594</v>
      </c>
      <c r="F155" s="16" t="s">
        <v>593</v>
      </c>
      <c r="G155" s="47" t="s">
        <v>1719</v>
      </c>
      <c r="H155" s="47" t="s">
        <v>173</v>
      </c>
      <c r="I155" s="47" t="s">
        <v>173</v>
      </c>
      <c r="J155" s="47" t="s">
        <v>173</v>
      </c>
      <c r="K155" s="47" t="s">
        <v>173</v>
      </c>
      <c r="L155" s="31" t="s">
        <v>173</v>
      </c>
      <c r="M155" s="11" t="s">
        <v>591</v>
      </c>
    </row>
    <row r="156" spans="1:13" ht="33.75" customHeight="1">
      <c r="A156" s="344" t="s">
        <v>572</v>
      </c>
      <c r="B156" s="383" t="s">
        <v>1815</v>
      </c>
      <c r="C156" s="344" t="s">
        <v>784</v>
      </c>
      <c r="D156" s="344" t="s">
        <v>1707</v>
      </c>
      <c r="E156" s="82" t="s">
        <v>679</v>
      </c>
      <c r="F156" s="125" t="s">
        <v>598</v>
      </c>
      <c r="G156" s="126" t="s">
        <v>1719</v>
      </c>
      <c r="H156" s="126" t="s">
        <v>777</v>
      </c>
      <c r="I156" s="126" t="s">
        <v>1720</v>
      </c>
      <c r="J156" s="126" t="s">
        <v>1729</v>
      </c>
      <c r="K156" s="209" t="s">
        <v>1689</v>
      </c>
      <c r="L156" s="127" t="s">
        <v>1848</v>
      </c>
      <c r="M156" s="357" t="s">
        <v>595</v>
      </c>
    </row>
    <row r="157" spans="1:13" ht="20.5" customHeight="1">
      <c r="A157" s="345"/>
      <c r="B157" s="384"/>
      <c r="C157" s="345"/>
      <c r="D157" s="345"/>
      <c r="E157" s="82" t="s">
        <v>680</v>
      </c>
      <c r="F157" s="125" t="s">
        <v>599</v>
      </c>
      <c r="G157" s="126" t="s">
        <v>1719</v>
      </c>
      <c r="H157" s="126" t="s">
        <v>777</v>
      </c>
      <c r="I157" s="126" t="s">
        <v>1720</v>
      </c>
      <c r="J157" s="126" t="s">
        <v>1729</v>
      </c>
      <c r="K157" s="209" t="s">
        <v>1689</v>
      </c>
      <c r="L157" s="127" t="s">
        <v>1847</v>
      </c>
      <c r="M157" s="358"/>
    </row>
    <row r="158" spans="1:13" ht="20.5" customHeight="1">
      <c r="A158" s="346"/>
      <c r="B158" s="385"/>
      <c r="C158" s="346"/>
      <c r="D158" s="346"/>
      <c r="E158" s="82" t="s">
        <v>681</v>
      </c>
      <c r="F158" s="125" t="s">
        <v>600</v>
      </c>
      <c r="G158" s="126" t="s">
        <v>1719</v>
      </c>
      <c r="H158" s="126" t="s">
        <v>777</v>
      </c>
      <c r="I158" s="126" t="s">
        <v>1720</v>
      </c>
      <c r="J158" s="126" t="s">
        <v>1729</v>
      </c>
      <c r="K158" s="209" t="s">
        <v>1689</v>
      </c>
      <c r="L158" s="127" t="s">
        <v>1846</v>
      </c>
      <c r="M158" s="359"/>
    </row>
    <row r="159" spans="1:13" ht="14.5" customHeight="1">
      <c r="A159" s="328" t="s">
        <v>573</v>
      </c>
      <c r="B159" s="332" t="s">
        <v>584</v>
      </c>
      <c r="C159" s="328" t="s">
        <v>7</v>
      </c>
      <c r="D159" s="344" t="s">
        <v>1707</v>
      </c>
      <c r="E159" s="124" t="s">
        <v>684</v>
      </c>
      <c r="F159" s="89" t="s">
        <v>826</v>
      </c>
      <c r="G159" s="47" t="s">
        <v>1719</v>
      </c>
      <c r="H159" s="47" t="s">
        <v>561</v>
      </c>
      <c r="I159" s="47" t="s">
        <v>777</v>
      </c>
      <c r="J159" s="47" t="s">
        <v>1728</v>
      </c>
      <c r="K159" s="47" t="s">
        <v>603</v>
      </c>
      <c r="L159" s="90" t="s">
        <v>602</v>
      </c>
      <c r="M159" s="354" t="s">
        <v>878</v>
      </c>
    </row>
    <row r="160" spans="1:13" ht="14.5" customHeight="1">
      <c r="A160" s="329"/>
      <c r="B160" s="333"/>
      <c r="C160" s="329"/>
      <c r="D160" s="345"/>
      <c r="E160" s="124" t="s">
        <v>604</v>
      </c>
      <c r="F160" s="89" t="s">
        <v>605</v>
      </c>
      <c r="G160" s="47" t="s">
        <v>1719</v>
      </c>
      <c r="H160" s="47" t="s">
        <v>173</v>
      </c>
      <c r="I160" s="47" t="s">
        <v>173</v>
      </c>
      <c r="J160" s="47" t="s">
        <v>778</v>
      </c>
      <c r="K160" s="47" t="s">
        <v>607</v>
      </c>
      <c r="L160" s="90" t="s">
        <v>1353</v>
      </c>
      <c r="M160" s="355"/>
    </row>
    <row r="161" spans="1:13" ht="20.5" customHeight="1">
      <c r="A161" s="330"/>
      <c r="B161" s="334"/>
      <c r="C161" s="330"/>
      <c r="D161" s="346"/>
      <c r="E161" s="124" t="s">
        <v>209</v>
      </c>
      <c r="F161" s="89" t="s">
        <v>606</v>
      </c>
      <c r="G161" s="47" t="s">
        <v>1719</v>
      </c>
      <c r="H161" s="47" t="s">
        <v>173</v>
      </c>
      <c r="I161" s="47" t="s">
        <v>173</v>
      </c>
      <c r="J161" s="47" t="s">
        <v>778</v>
      </c>
      <c r="K161" s="47" t="s">
        <v>180</v>
      </c>
      <c r="L161" s="90"/>
      <c r="M161" s="356"/>
    </row>
    <row r="162" spans="1:13" ht="22.5" customHeight="1">
      <c r="A162" s="313" t="s">
        <v>574</v>
      </c>
      <c r="B162" s="316" t="s">
        <v>1714</v>
      </c>
      <c r="C162" s="313" t="s">
        <v>34</v>
      </c>
      <c r="D162" s="328" t="s">
        <v>1708</v>
      </c>
      <c r="E162" s="46" t="s">
        <v>835</v>
      </c>
      <c r="F162" s="16" t="s">
        <v>608</v>
      </c>
      <c r="G162" s="47" t="s">
        <v>1719</v>
      </c>
      <c r="H162" s="47" t="s">
        <v>777</v>
      </c>
      <c r="I162" s="207" t="s">
        <v>1840</v>
      </c>
      <c r="J162" s="207" t="s">
        <v>1841</v>
      </c>
      <c r="K162" s="207" t="s">
        <v>1010</v>
      </c>
      <c r="L162" s="302" t="s">
        <v>1842</v>
      </c>
      <c r="M162" s="310" t="s">
        <v>1023</v>
      </c>
    </row>
    <row r="163" spans="1:13" ht="14.5" customHeight="1">
      <c r="A163" s="314"/>
      <c r="B163" s="317"/>
      <c r="C163" s="314"/>
      <c r="D163" s="329"/>
      <c r="E163" s="46" t="s">
        <v>720</v>
      </c>
      <c r="F163" s="16" t="s">
        <v>721</v>
      </c>
      <c r="G163" s="47" t="s">
        <v>1719</v>
      </c>
      <c r="H163" s="47" t="s">
        <v>777</v>
      </c>
      <c r="I163" s="207" t="s">
        <v>1840</v>
      </c>
      <c r="J163" s="207" t="s">
        <v>1841</v>
      </c>
      <c r="K163" s="207" t="s">
        <v>1010</v>
      </c>
      <c r="L163" s="303"/>
      <c r="M163" s="311"/>
    </row>
    <row r="164" spans="1:13" ht="14.5" customHeight="1">
      <c r="A164" s="314"/>
      <c r="B164" s="317"/>
      <c r="C164" s="314"/>
      <c r="D164" s="329"/>
      <c r="E164" s="123" t="s">
        <v>202</v>
      </c>
      <c r="F164" s="128" t="s">
        <v>948</v>
      </c>
      <c r="G164" s="47" t="s">
        <v>1720</v>
      </c>
      <c r="H164" s="47" t="s">
        <v>173</v>
      </c>
      <c r="I164" s="47" t="s">
        <v>173</v>
      </c>
      <c r="J164" s="47" t="s">
        <v>1730</v>
      </c>
      <c r="K164" s="47" t="s">
        <v>185</v>
      </c>
      <c r="L164" s="303"/>
      <c r="M164" s="311"/>
    </row>
    <row r="165" spans="1:13" ht="14.5" customHeight="1">
      <c r="A165" s="315"/>
      <c r="B165" s="318"/>
      <c r="C165" s="315"/>
      <c r="D165" s="330"/>
      <c r="E165" s="123" t="s">
        <v>204</v>
      </c>
      <c r="F165" s="128" t="s">
        <v>950</v>
      </c>
      <c r="G165" s="47" t="s">
        <v>1720</v>
      </c>
      <c r="H165" s="47" t="s">
        <v>173</v>
      </c>
      <c r="I165" s="47" t="s">
        <v>173</v>
      </c>
      <c r="J165" s="47" t="s">
        <v>1730</v>
      </c>
      <c r="K165" s="207" t="s">
        <v>185</v>
      </c>
      <c r="L165" s="304"/>
      <c r="M165" s="312"/>
    </row>
    <row r="166" spans="1:13" ht="67.5" customHeight="1">
      <c r="A166" s="313" t="s">
        <v>575</v>
      </c>
      <c r="B166" s="316" t="s">
        <v>969</v>
      </c>
      <c r="C166" s="313" t="s">
        <v>847</v>
      </c>
      <c r="D166" s="328" t="s">
        <v>1708</v>
      </c>
      <c r="E166" s="46" t="s">
        <v>500</v>
      </c>
      <c r="F166" s="16" t="s">
        <v>609</v>
      </c>
      <c r="G166" s="47" t="s">
        <v>1719</v>
      </c>
      <c r="H166" s="47" t="s">
        <v>561</v>
      </c>
      <c r="I166" s="47" t="s">
        <v>1716</v>
      </c>
      <c r="J166" s="47" t="s">
        <v>1728</v>
      </c>
      <c r="K166" s="207" t="s">
        <v>1689</v>
      </c>
      <c r="L166" s="302" t="s">
        <v>616</v>
      </c>
      <c r="M166" s="310" t="s">
        <v>782</v>
      </c>
    </row>
    <row r="167" spans="1:13" ht="20.5" customHeight="1">
      <c r="A167" s="314"/>
      <c r="B167" s="317"/>
      <c r="C167" s="314"/>
      <c r="D167" s="329"/>
      <c r="E167" s="46" t="s">
        <v>729</v>
      </c>
      <c r="F167" s="16" t="s">
        <v>610</v>
      </c>
      <c r="G167" s="47" t="s">
        <v>1719</v>
      </c>
      <c r="H167" s="47" t="s">
        <v>777</v>
      </c>
      <c r="I167" s="47" t="s">
        <v>1722</v>
      </c>
      <c r="J167" s="47" t="s">
        <v>819</v>
      </c>
      <c r="K167" s="207" t="s">
        <v>1689</v>
      </c>
      <c r="L167" s="303" t="s">
        <v>617</v>
      </c>
      <c r="M167" s="311"/>
    </row>
    <row r="168" spans="1:13" ht="20.5" customHeight="1">
      <c r="A168" s="314"/>
      <c r="B168" s="317"/>
      <c r="C168" s="314"/>
      <c r="D168" s="329"/>
      <c r="E168" s="46" t="s">
        <v>839</v>
      </c>
      <c r="F168" s="16" t="s">
        <v>611</v>
      </c>
      <c r="G168" s="47" t="s">
        <v>1719</v>
      </c>
      <c r="H168" s="47" t="s">
        <v>777</v>
      </c>
      <c r="I168" s="47" t="s">
        <v>1722</v>
      </c>
      <c r="J168" s="47" t="s">
        <v>819</v>
      </c>
      <c r="K168" s="47" t="s">
        <v>1693</v>
      </c>
      <c r="L168" s="31" t="s">
        <v>618</v>
      </c>
      <c r="M168" s="311"/>
    </row>
    <row r="169" spans="1:13" ht="14.5" customHeight="1">
      <c r="A169" s="314"/>
      <c r="B169" s="317"/>
      <c r="C169" s="314"/>
      <c r="D169" s="329"/>
      <c r="E169" s="46" t="s">
        <v>873</v>
      </c>
      <c r="F169" s="16" t="s">
        <v>879</v>
      </c>
      <c r="G169" s="47" t="s">
        <v>1719</v>
      </c>
      <c r="H169" s="47" t="s">
        <v>777</v>
      </c>
      <c r="I169" s="47" t="s">
        <v>1722</v>
      </c>
      <c r="J169" s="47" t="s">
        <v>819</v>
      </c>
      <c r="K169" s="47" t="s">
        <v>1695</v>
      </c>
      <c r="L169" s="31" t="s">
        <v>877</v>
      </c>
      <c r="M169" s="311"/>
    </row>
    <row r="170" spans="1:13" ht="20.5" customHeight="1">
      <c r="A170" s="314"/>
      <c r="B170" s="317"/>
      <c r="C170" s="314"/>
      <c r="D170" s="329"/>
      <c r="E170" s="46" t="s">
        <v>265</v>
      </c>
      <c r="F170" s="16" t="s">
        <v>612</v>
      </c>
      <c r="G170" s="47" t="s">
        <v>1719</v>
      </c>
      <c r="H170" s="47" t="s">
        <v>777</v>
      </c>
      <c r="I170" s="47" t="s">
        <v>1722</v>
      </c>
      <c r="J170" s="47" t="s">
        <v>819</v>
      </c>
      <c r="K170" s="47" t="s">
        <v>1694</v>
      </c>
      <c r="L170" s="31" t="s">
        <v>619</v>
      </c>
      <c r="M170" s="311"/>
    </row>
    <row r="171" spans="1:13" ht="14.5" customHeight="1">
      <c r="A171" s="314"/>
      <c r="B171" s="317"/>
      <c r="C171" s="314"/>
      <c r="D171" s="329"/>
      <c r="E171" s="46" t="s">
        <v>734</v>
      </c>
      <c r="F171" s="16" t="s">
        <v>613</v>
      </c>
      <c r="G171" s="47" t="s">
        <v>1719</v>
      </c>
      <c r="H171" s="47" t="s">
        <v>777</v>
      </c>
      <c r="I171" s="47" t="s">
        <v>1722</v>
      </c>
      <c r="J171" s="47" t="s">
        <v>819</v>
      </c>
      <c r="K171" s="47" t="s">
        <v>1693</v>
      </c>
      <c r="L171" s="31" t="s">
        <v>620</v>
      </c>
      <c r="M171" s="311"/>
    </row>
    <row r="172" spans="1:13" ht="20.5" customHeight="1">
      <c r="A172" s="314"/>
      <c r="B172" s="317"/>
      <c r="C172" s="314"/>
      <c r="D172" s="329"/>
      <c r="E172" s="46" t="s">
        <v>791</v>
      </c>
      <c r="F172" s="16" t="s">
        <v>614</v>
      </c>
      <c r="G172" s="47" t="s">
        <v>1719</v>
      </c>
      <c r="H172" s="47" t="s">
        <v>777</v>
      </c>
      <c r="I172" s="47" t="s">
        <v>1722</v>
      </c>
      <c r="J172" s="47" t="s">
        <v>819</v>
      </c>
      <c r="K172" s="207" t="s">
        <v>1690</v>
      </c>
      <c r="L172" s="31" t="s">
        <v>621</v>
      </c>
      <c r="M172" s="311"/>
    </row>
    <row r="173" spans="1:13" ht="14.5" customHeight="1">
      <c r="A173" s="314"/>
      <c r="B173" s="317"/>
      <c r="C173" s="314"/>
      <c r="D173" s="329"/>
      <c r="E173" s="46" t="s">
        <v>968</v>
      </c>
      <c r="F173" s="16" t="s">
        <v>615</v>
      </c>
      <c r="G173" s="47" t="s">
        <v>1719</v>
      </c>
      <c r="H173" s="47" t="s">
        <v>777</v>
      </c>
      <c r="I173" s="47" t="s">
        <v>1722</v>
      </c>
      <c r="J173" s="47" t="s">
        <v>819</v>
      </c>
      <c r="K173" s="47" t="s">
        <v>1692</v>
      </c>
      <c r="L173" s="31" t="s">
        <v>738</v>
      </c>
      <c r="M173" s="311"/>
    </row>
    <row r="174" spans="1:13" ht="20.5" customHeight="1">
      <c r="A174" s="314"/>
      <c r="B174" s="317"/>
      <c r="C174" s="314"/>
      <c r="D174" s="329"/>
      <c r="E174" s="46" t="s">
        <v>841</v>
      </c>
      <c r="F174" s="16" t="s">
        <v>781</v>
      </c>
      <c r="G174" s="47" t="s">
        <v>1716</v>
      </c>
      <c r="H174" s="47" t="s">
        <v>1728</v>
      </c>
      <c r="I174" s="47" t="s">
        <v>1722</v>
      </c>
      <c r="J174" s="47" t="s">
        <v>819</v>
      </c>
      <c r="K174" s="47" t="s">
        <v>1691</v>
      </c>
      <c r="L174" s="31" t="s">
        <v>922</v>
      </c>
      <c r="M174" s="311"/>
    </row>
    <row r="175" spans="1:13" s="129" customFormat="1" ht="41" customHeight="1">
      <c r="A175" s="344" t="s">
        <v>576</v>
      </c>
      <c r="B175" s="383" t="s">
        <v>776</v>
      </c>
      <c r="C175" s="344" t="s">
        <v>44</v>
      </c>
      <c r="D175" s="335" t="s">
        <v>1707</v>
      </c>
      <c r="E175" s="82" t="s">
        <v>671</v>
      </c>
      <c r="F175" s="125" t="s">
        <v>623</v>
      </c>
      <c r="G175" s="126" t="s">
        <v>1719</v>
      </c>
      <c r="H175" s="126" t="s">
        <v>1722</v>
      </c>
      <c r="I175" s="126" t="s">
        <v>778</v>
      </c>
      <c r="J175" s="126" t="s">
        <v>778</v>
      </c>
      <c r="K175" s="126" t="s">
        <v>273</v>
      </c>
      <c r="L175" s="127" t="s">
        <v>1098</v>
      </c>
      <c r="M175" s="357" t="s">
        <v>622</v>
      </c>
    </row>
    <row r="176" spans="1:13" s="129" customFormat="1" ht="30.65" customHeight="1">
      <c r="A176" s="345"/>
      <c r="B176" s="384"/>
      <c r="C176" s="345"/>
      <c r="D176" s="336"/>
      <c r="E176" s="82" t="s">
        <v>669</v>
      </c>
      <c r="F176" s="125" t="s">
        <v>1019</v>
      </c>
      <c r="G176" s="126" t="s">
        <v>1719</v>
      </c>
      <c r="H176" s="126" t="s">
        <v>1722</v>
      </c>
      <c r="I176" s="126" t="s">
        <v>1723</v>
      </c>
      <c r="J176" s="126" t="s">
        <v>1734</v>
      </c>
      <c r="K176" s="126" t="s">
        <v>627</v>
      </c>
      <c r="L176" s="127" t="s">
        <v>1097</v>
      </c>
      <c r="M176" s="358"/>
    </row>
    <row r="177" spans="1:13" s="129" customFormat="1" ht="30.65" customHeight="1">
      <c r="A177" s="346"/>
      <c r="B177" s="385"/>
      <c r="C177" s="346"/>
      <c r="D177" s="336"/>
      <c r="E177" s="82" t="s">
        <v>793</v>
      </c>
      <c r="F177" s="125" t="s">
        <v>1018</v>
      </c>
      <c r="G177" s="126" t="s">
        <v>1719</v>
      </c>
      <c r="H177" s="126" t="s">
        <v>1722</v>
      </c>
      <c r="I177" s="126" t="s">
        <v>1723</v>
      </c>
      <c r="J177" s="126" t="s">
        <v>1734</v>
      </c>
      <c r="K177" s="126" t="s">
        <v>628</v>
      </c>
      <c r="L177" s="127" t="s">
        <v>1096</v>
      </c>
      <c r="M177" s="359"/>
    </row>
    <row r="178" spans="1:13" ht="14.5" customHeight="1">
      <c r="A178" s="313" t="s">
        <v>577</v>
      </c>
      <c r="B178" s="316" t="s">
        <v>585</v>
      </c>
      <c r="C178" s="313" t="s">
        <v>7</v>
      </c>
      <c r="D178" s="344" t="s">
        <v>1707</v>
      </c>
      <c r="E178" s="123" t="s">
        <v>830</v>
      </c>
      <c r="F178" s="200" t="s">
        <v>939</v>
      </c>
      <c r="G178" s="47" t="s">
        <v>1719</v>
      </c>
      <c r="H178" s="47" t="s">
        <v>777</v>
      </c>
      <c r="I178" s="47" t="s">
        <v>778</v>
      </c>
      <c r="J178" s="47" t="s">
        <v>1723</v>
      </c>
      <c r="K178" s="47" t="s">
        <v>185</v>
      </c>
      <c r="L178" s="302" t="s">
        <v>1634</v>
      </c>
      <c r="M178" s="310" t="s">
        <v>631</v>
      </c>
    </row>
    <row r="179" spans="1:13" ht="14.5" customHeight="1">
      <c r="A179" s="314"/>
      <c r="B179" s="317"/>
      <c r="C179" s="314"/>
      <c r="D179" s="345"/>
      <c r="E179" s="123" t="s">
        <v>202</v>
      </c>
      <c r="F179" s="200"/>
      <c r="G179" s="47" t="s">
        <v>1719</v>
      </c>
      <c r="H179" s="47" t="s">
        <v>173</v>
      </c>
      <c r="I179" s="47" t="s">
        <v>173</v>
      </c>
      <c r="J179" s="47" t="s">
        <v>1722</v>
      </c>
      <c r="K179" s="47" t="s">
        <v>185</v>
      </c>
      <c r="L179" s="303"/>
      <c r="M179" s="311"/>
    </row>
    <row r="180" spans="1:13" ht="14.5" customHeight="1">
      <c r="A180" s="314"/>
      <c r="B180" s="317"/>
      <c r="C180" s="314"/>
      <c r="D180" s="345"/>
      <c r="E180" s="123" t="s">
        <v>204</v>
      </c>
      <c r="F180" s="200"/>
      <c r="G180" s="47" t="s">
        <v>1719</v>
      </c>
      <c r="H180" s="47" t="s">
        <v>173</v>
      </c>
      <c r="I180" s="47" t="s">
        <v>173</v>
      </c>
      <c r="J180" s="47" t="s">
        <v>819</v>
      </c>
      <c r="K180" s="47" t="s">
        <v>190</v>
      </c>
      <c r="L180" s="303"/>
      <c r="M180" s="311"/>
    </row>
    <row r="181" spans="1:13" ht="14.5" customHeight="1">
      <c r="A181" s="314"/>
      <c r="B181" s="317"/>
      <c r="C181" s="314"/>
      <c r="D181" s="345"/>
      <c r="E181" s="123" t="s">
        <v>604</v>
      </c>
      <c r="F181" s="200"/>
      <c r="G181" s="47" t="s">
        <v>1719</v>
      </c>
      <c r="H181" s="47" t="s">
        <v>173</v>
      </c>
      <c r="I181" s="47" t="s">
        <v>173</v>
      </c>
      <c r="J181" s="47" t="s">
        <v>1723</v>
      </c>
      <c r="K181" s="47" t="s">
        <v>185</v>
      </c>
      <c r="L181" s="303"/>
      <c r="M181" s="311"/>
    </row>
    <row r="182" spans="1:13" ht="14.5" customHeight="1">
      <c r="A182" s="314"/>
      <c r="B182" s="317"/>
      <c r="C182" s="314"/>
      <c r="D182" s="345"/>
      <c r="E182" s="123" t="s">
        <v>629</v>
      </c>
      <c r="F182" s="200"/>
      <c r="G182" s="47" t="s">
        <v>1719</v>
      </c>
      <c r="H182" s="47" t="s">
        <v>173</v>
      </c>
      <c r="I182" s="47" t="s">
        <v>173</v>
      </c>
      <c r="J182" s="47" t="s">
        <v>778</v>
      </c>
      <c r="K182" s="47" t="s">
        <v>185</v>
      </c>
      <c r="L182" s="303"/>
      <c r="M182" s="311"/>
    </row>
    <row r="183" spans="1:13" ht="14.5" customHeight="1">
      <c r="A183" s="314"/>
      <c r="B183" s="317"/>
      <c r="C183" s="314"/>
      <c r="D183" s="345"/>
      <c r="E183" s="123" t="s">
        <v>630</v>
      </c>
      <c r="F183" s="200"/>
      <c r="G183" s="47" t="s">
        <v>1719</v>
      </c>
      <c r="H183" s="47" t="s">
        <v>173</v>
      </c>
      <c r="I183" s="47" t="s">
        <v>173</v>
      </c>
      <c r="J183" s="47" t="s">
        <v>819</v>
      </c>
      <c r="K183" s="47" t="s">
        <v>185</v>
      </c>
      <c r="L183" s="303"/>
      <c r="M183" s="311"/>
    </row>
    <row r="184" spans="1:13" ht="14.5" customHeight="1">
      <c r="A184" s="315"/>
      <c r="B184" s="318"/>
      <c r="C184" s="315"/>
      <c r="D184" s="346"/>
      <c r="E184" s="123" t="s">
        <v>456</v>
      </c>
      <c r="F184" s="200"/>
      <c r="G184" s="47" t="s">
        <v>1719</v>
      </c>
      <c r="H184" s="47" t="s">
        <v>173</v>
      </c>
      <c r="I184" s="47" t="s">
        <v>173</v>
      </c>
      <c r="J184" s="47" t="s">
        <v>819</v>
      </c>
      <c r="K184" s="47" t="s">
        <v>180</v>
      </c>
      <c r="L184" s="304"/>
      <c r="M184" s="312"/>
    </row>
    <row r="185" spans="1:13" ht="14.5" customHeight="1">
      <c r="A185" s="328" t="s">
        <v>578</v>
      </c>
      <c r="B185" s="332" t="s">
        <v>590</v>
      </c>
      <c r="C185" s="328" t="s">
        <v>858</v>
      </c>
      <c r="D185" s="344" t="s">
        <v>1707</v>
      </c>
      <c r="E185" s="124" t="s">
        <v>786</v>
      </c>
      <c r="F185" s="89" t="s">
        <v>785</v>
      </c>
      <c r="G185" s="47" t="s">
        <v>1719</v>
      </c>
      <c r="H185" s="47" t="s">
        <v>1728</v>
      </c>
      <c r="I185" s="47" t="s">
        <v>1728</v>
      </c>
      <c r="J185" s="47" t="s">
        <v>1722</v>
      </c>
      <c r="K185" s="47" t="s">
        <v>187</v>
      </c>
      <c r="L185" s="351" t="s">
        <v>1354</v>
      </c>
      <c r="M185" s="354" t="s">
        <v>639</v>
      </c>
    </row>
    <row r="186" spans="1:13" ht="20.5" customHeight="1">
      <c r="A186" s="329"/>
      <c r="B186" s="333"/>
      <c r="C186" s="329"/>
      <c r="D186" s="345"/>
      <c r="E186" s="124" t="s">
        <v>203</v>
      </c>
      <c r="F186" s="89" t="s">
        <v>632</v>
      </c>
      <c r="G186" s="47" t="s">
        <v>1719</v>
      </c>
      <c r="H186" s="47" t="s">
        <v>173</v>
      </c>
      <c r="I186" s="47" t="s">
        <v>173</v>
      </c>
      <c r="J186" s="47" t="s">
        <v>561</v>
      </c>
      <c r="K186" s="47" t="s">
        <v>187</v>
      </c>
      <c r="L186" s="352"/>
      <c r="M186" s="355"/>
    </row>
    <row r="187" spans="1:13" ht="20.5" customHeight="1">
      <c r="A187" s="329"/>
      <c r="B187" s="333"/>
      <c r="C187" s="329"/>
      <c r="D187" s="345"/>
      <c r="E187" s="124" t="s">
        <v>204</v>
      </c>
      <c r="F187" s="89" t="s">
        <v>633</v>
      </c>
      <c r="G187" s="47" t="s">
        <v>1719</v>
      </c>
      <c r="H187" s="47" t="s">
        <v>173</v>
      </c>
      <c r="I187" s="47" t="s">
        <v>173</v>
      </c>
      <c r="J187" s="47" t="s">
        <v>1719</v>
      </c>
      <c r="K187" s="47" t="s">
        <v>636</v>
      </c>
      <c r="L187" s="352"/>
      <c r="M187" s="355"/>
    </row>
    <row r="188" spans="1:13" ht="20.5" customHeight="1">
      <c r="A188" s="329"/>
      <c r="B188" s="333"/>
      <c r="C188" s="329"/>
      <c r="D188" s="345"/>
      <c r="E188" s="124" t="s">
        <v>202</v>
      </c>
      <c r="F188" s="89" t="s">
        <v>634</v>
      </c>
      <c r="G188" s="47" t="s">
        <v>1719</v>
      </c>
      <c r="H188" s="47" t="s">
        <v>173</v>
      </c>
      <c r="I188" s="47" t="s">
        <v>173</v>
      </c>
      <c r="J188" s="47" t="s">
        <v>1719</v>
      </c>
      <c r="K188" s="47" t="s">
        <v>637</v>
      </c>
      <c r="L188" s="352"/>
      <c r="M188" s="355"/>
    </row>
    <row r="189" spans="1:13" ht="20.5" customHeight="1">
      <c r="A189" s="330"/>
      <c r="B189" s="334"/>
      <c r="C189" s="330"/>
      <c r="D189" s="346"/>
      <c r="E189" s="124" t="s">
        <v>562</v>
      </c>
      <c r="F189" s="89" t="s">
        <v>635</v>
      </c>
      <c r="G189" s="47" t="s">
        <v>1719</v>
      </c>
      <c r="H189" s="47" t="s">
        <v>173</v>
      </c>
      <c r="I189" s="47" t="s">
        <v>173</v>
      </c>
      <c r="J189" s="47" t="s">
        <v>1719</v>
      </c>
      <c r="K189" s="47" t="s">
        <v>638</v>
      </c>
      <c r="L189" s="353"/>
      <c r="M189" s="356"/>
    </row>
    <row r="190" spans="1:13" ht="33.75" customHeight="1">
      <c r="A190" s="313" t="s">
        <v>579</v>
      </c>
      <c r="B190" s="316" t="s">
        <v>838</v>
      </c>
      <c r="C190" s="313" t="s">
        <v>85</v>
      </c>
      <c r="D190" s="328" t="s">
        <v>1708</v>
      </c>
      <c r="E190" s="46" t="s">
        <v>670</v>
      </c>
      <c r="F190" s="16" t="s">
        <v>714</v>
      </c>
      <c r="G190" s="47" t="s">
        <v>1719</v>
      </c>
      <c r="H190" s="47" t="s">
        <v>173</v>
      </c>
      <c r="I190" s="207" t="s">
        <v>1891</v>
      </c>
      <c r="J190" s="207" t="s">
        <v>1892</v>
      </c>
      <c r="K190" s="207" t="s">
        <v>1682</v>
      </c>
      <c r="L190" s="302" t="s">
        <v>1932</v>
      </c>
      <c r="M190" s="310" t="s">
        <v>1893</v>
      </c>
    </row>
    <row r="191" spans="1:13" ht="14.5" customHeight="1">
      <c r="A191" s="314"/>
      <c r="B191" s="317"/>
      <c r="C191" s="314"/>
      <c r="D191" s="329"/>
      <c r="E191" s="46" t="s">
        <v>202</v>
      </c>
      <c r="F191" s="16" t="s">
        <v>640</v>
      </c>
      <c r="G191" s="47" t="s">
        <v>1719</v>
      </c>
      <c r="H191" s="47" t="s">
        <v>173</v>
      </c>
      <c r="I191" s="47" t="s">
        <v>173</v>
      </c>
      <c r="J191" s="207" t="s">
        <v>1894</v>
      </c>
      <c r="K191" s="47" t="s">
        <v>185</v>
      </c>
      <c r="L191" s="303"/>
      <c r="M191" s="311"/>
    </row>
    <row r="192" spans="1:13" ht="14.5" customHeight="1">
      <c r="A192" s="314"/>
      <c r="B192" s="317"/>
      <c r="C192" s="314"/>
      <c r="D192" s="329"/>
      <c r="E192" s="46" t="s">
        <v>204</v>
      </c>
      <c r="F192" s="16" t="s">
        <v>640</v>
      </c>
      <c r="G192" s="47" t="s">
        <v>1719</v>
      </c>
      <c r="H192" s="47" t="s">
        <v>173</v>
      </c>
      <c r="I192" s="47" t="s">
        <v>173</v>
      </c>
      <c r="J192" s="207" t="s">
        <v>1894</v>
      </c>
      <c r="K192" s="207" t="s">
        <v>185</v>
      </c>
      <c r="L192" s="303"/>
      <c r="M192" s="311"/>
    </row>
    <row r="193" spans="1:13" ht="14.5" customHeight="1">
      <c r="A193" s="314"/>
      <c r="B193" s="317"/>
      <c r="C193" s="314"/>
      <c r="D193" s="329"/>
      <c r="E193" s="46" t="s">
        <v>203</v>
      </c>
      <c r="F193" s="16" t="s">
        <v>640</v>
      </c>
      <c r="G193" s="47" t="s">
        <v>1719</v>
      </c>
      <c r="H193" s="47" t="s">
        <v>173</v>
      </c>
      <c r="I193" s="47" t="s">
        <v>173</v>
      </c>
      <c r="J193" s="207" t="s">
        <v>1895</v>
      </c>
      <c r="K193" s="207" t="s">
        <v>185</v>
      </c>
      <c r="L193" s="303"/>
      <c r="M193" s="311"/>
    </row>
    <row r="194" spans="1:13" ht="20.5" customHeight="1">
      <c r="A194" s="314"/>
      <c r="B194" s="317"/>
      <c r="C194" s="314"/>
      <c r="D194" s="329"/>
      <c r="E194" s="46" t="s">
        <v>1090</v>
      </c>
      <c r="F194" s="16" t="s">
        <v>715</v>
      </c>
      <c r="G194" s="47" t="s">
        <v>1719</v>
      </c>
      <c r="H194" s="47" t="s">
        <v>173</v>
      </c>
      <c r="I194" s="47" t="s">
        <v>173</v>
      </c>
      <c r="J194" s="207" t="s">
        <v>1894</v>
      </c>
      <c r="K194" s="207" t="s">
        <v>190</v>
      </c>
      <c r="L194" s="304"/>
      <c r="M194" s="311"/>
    </row>
    <row r="195" spans="1:13" ht="14.5" customHeight="1">
      <c r="A195" s="315"/>
      <c r="B195" s="318"/>
      <c r="C195" s="315"/>
      <c r="D195" s="330"/>
      <c r="E195" s="46" t="s">
        <v>642</v>
      </c>
      <c r="F195" s="16" t="s">
        <v>896</v>
      </c>
      <c r="G195" s="47" t="s">
        <v>1719</v>
      </c>
      <c r="H195" s="47" t="s">
        <v>173</v>
      </c>
      <c r="I195" s="47" t="s">
        <v>173</v>
      </c>
      <c r="J195" s="207" t="s">
        <v>1896</v>
      </c>
      <c r="K195" s="47" t="s">
        <v>185</v>
      </c>
      <c r="L195" s="31" t="s">
        <v>641</v>
      </c>
      <c r="M195" s="312"/>
    </row>
    <row r="196" spans="1:13" ht="30.65" customHeight="1">
      <c r="A196" s="328" t="s">
        <v>580</v>
      </c>
      <c r="B196" s="332" t="s">
        <v>586</v>
      </c>
      <c r="C196" s="328" t="s">
        <v>3</v>
      </c>
      <c r="D196" s="344" t="s">
        <v>1707</v>
      </c>
      <c r="E196" s="124" t="s">
        <v>643</v>
      </c>
      <c r="F196" s="89" t="s">
        <v>644</v>
      </c>
      <c r="G196" s="47" t="s">
        <v>1719</v>
      </c>
      <c r="H196" s="47" t="s">
        <v>173</v>
      </c>
      <c r="I196" s="47" t="s">
        <v>173</v>
      </c>
      <c r="J196" s="47" t="s">
        <v>1728</v>
      </c>
      <c r="K196" s="47" t="s">
        <v>185</v>
      </c>
      <c r="L196" s="351" t="s">
        <v>1359</v>
      </c>
      <c r="M196" s="354" t="s">
        <v>649</v>
      </c>
    </row>
    <row r="197" spans="1:13" ht="30.65" customHeight="1">
      <c r="A197" s="329"/>
      <c r="B197" s="333"/>
      <c r="C197" s="329"/>
      <c r="D197" s="345"/>
      <c r="E197" s="124" t="s">
        <v>457</v>
      </c>
      <c r="F197" s="89" t="s">
        <v>645</v>
      </c>
      <c r="G197" s="47" t="s">
        <v>1719</v>
      </c>
      <c r="H197" s="47" t="s">
        <v>173</v>
      </c>
      <c r="I197" s="47" t="s">
        <v>173</v>
      </c>
      <c r="J197" s="47" t="s">
        <v>1728</v>
      </c>
      <c r="K197" s="47" t="s">
        <v>180</v>
      </c>
      <c r="L197" s="352"/>
      <c r="M197" s="355"/>
    </row>
    <row r="198" spans="1:13" ht="20.5" customHeight="1">
      <c r="A198" s="329"/>
      <c r="B198" s="333"/>
      <c r="C198" s="329"/>
      <c r="D198" s="345"/>
      <c r="E198" s="124" t="s">
        <v>205</v>
      </c>
      <c r="F198" s="89" t="s">
        <v>646</v>
      </c>
      <c r="G198" s="47" t="s">
        <v>1719</v>
      </c>
      <c r="H198" s="47" t="s">
        <v>173</v>
      </c>
      <c r="I198" s="47" t="s">
        <v>173</v>
      </c>
      <c r="J198" s="47" t="s">
        <v>561</v>
      </c>
      <c r="K198" s="47" t="s">
        <v>180</v>
      </c>
      <c r="L198" s="352"/>
      <c r="M198" s="355"/>
    </row>
    <row r="199" spans="1:13" ht="14.5" customHeight="1">
      <c r="A199" s="329"/>
      <c r="B199" s="333"/>
      <c r="C199" s="329"/>
      <c r="D199" s="345"/>
      <c r="E199" s="124" t="s">
        <v>731</v>
      </c>
      <c r="F199" s="89" t="s">
        <v>647</v>
      </c>
      <c r="G199" s="47" t="s">
        <v>1719</v>
      </c>
      <c r="H199" s="47" t="s">
        <v>173</v>
      </c>
      <c r="I199" s="47" t="s">
        <v>173</v>
      </c>
      <c r="J199" s="47" t="s">
        <v>1716</v>
      </c>
      <c r="K199" s="47" t="s">
        <v>180</v>
      </c>
      <c r="L199" s="352"/>
      <c r="M199" s="355"/>
    </row>
    <row r="200" spans="1:13" ht="20.5" customHeight="1">
      <c r="A200" s="330"/>
      <c r="B200" s="334"/>
      <c r="C200" s="330"/>
      <c r="D200" s="346"/>
      <c r="E200" s="124" t="s">
        <v>202</v>
      </c>
      <c r="F200" s="89" t="s">
        <v>648</v>
      </c>
      <c r="G200" s="47" t="s">
        <v>1719</v>
      </c>
      <c r="H200" s="47" t="s">
        <v>173</v>
      </c>
      <c r="I200" s="47" t="s">
        <v>173</v>
      </c>
      <c r="J200" s="47" t="s">
        <v>777</v>
      </c>
      <c r="K200" s="47" t="s">
        <v>180</v>
      </c>
      <c r="L200" s="353"/>
      <c r="M200" s="356"/>
    </row>
    <row r="201" spans="1:13" ht="20">
      <c r="A201" s="46" t="s">
        <v>581</v>
      </c>
      <c r="B201" s="38" t="s">
        <v>587</v>
      </c>
      <c r="C201" s="46" t="s">
        <v>547</v>
      </c>
      <c r="D201" s="34" t="s">
        <v>1708</v>
      </c>
      <c r="E201" s="46" t="s">
        <v>141</v>
      </c>
      <c r="F201" s="16" t="s">
        <v>6</v>
      </c>
      <c r="G201" s="47" t="s">
        <v>1727</v>
      </c>
      <c r="H201" s="47" t="s">
        <v>777</v>
      </c>
      <c r="I201" s="47" t="s">
        <v>1737</v>
      </c>
      <c r="J201" s="47" t="s">
        <v>1722</v>
      </c>
      <c r="K201" s="207" t="s">
        <v>190</v>
      </c>
      <c r="L201" s="31" t="s">
        <v>650</v>
      </c>
      <c r="M201" s="11" t="s">
        <v>651</v>
      </c>
    </row>
    <row r="202" spans="1:13" ht="20.5" customHeight="1">
      <c r="A202" s="328" t="s">
        <v>582</v>
      </c>
      <c r="B202" s="332" t="s">
        <v>588</v>
      </c>
      <c r="C202" s="328" t="s">
        <v>3</v>
      </c>
      <c r="D202" s="344" t="s">
        <v>1707</v>
      </c>
      <c r="E202" s="124" t="s">
        <v>230</v>
      </c>
      <c r="F202" s="89" t="s">
        <v>652</v>
      </c>
      <c r="G202" s="47" t="s">
        <v>1719</v>
      </c>
      <c r="H202" s="47" t="s">
        <v>173</v>
      </c>
      <c r="I202" s="47" t="s">
        <v>173</v>
      </c>
      <c r="J202" s="47" t="s">
        <v>777</v>
      </c>
      <c r="K202" s="47" t="s">
        <v>654</v>
      </c>
      <c r="L202" s="351" t="s">
        <v>1355</v>
      </c>
      <c r="M202" s="354" t="s">
        <v>656</v>
      </c>
    </row>
    <row r="203" spans="1:13" ht="20.5" customHeight="1">
      <c r="A203" s="329"/>
      <c r="B203" s="333"/>
      <c r="C203" s="329"/>
      <c r="D203" s="345"/>
      <c r="E203" s="124" t="s">
        <v>203</v>
      </c>
      <c r="F203" s="89" t="s">
        <v>652</v>
      </c>
      <c r="G203" s="47" t="s">
        <v>561</v>
      </c>
      <c r="H203" s="47" t="s">
        <v>173</v>
      </c>
      <c r="I203" s="47" t="s">
        <v>173</v>
      </c>
      <c r="J203" s="47" t="s">
        <v>1728</v>
      </c>
      <c r="K203" s="47" t="s">
        <v>187</v>
      </c>
      <c r="L203" s="352"/>
      <c r="M203" s="355"/>
    </row>
    <row r="204" spans="1:13" ht="20.5" customHeight="1">
      <c r="A204" s="330"/>
      <c r="B204" s="334"/>
      <c r="C204" s="330"/>
      <c r="D204" s="346"/>
      <c r="E204" s="124" t="s">
        <v>204</v>
      </c>
      <c r="F204" s="89" t="s">
        <v>653</v>
      </c>
      <c r="G204" s="47" t="s">
        <v>1716</v>
      </c>
      <c r="H204" s="47" t="s">
        <v>173</v>
      </c>
      <c r="I204" s="47" t="s">
        <v>173</v>
      </c>
      <c r="J204" s="47" t="s">
        <v>1728</v>
      </c>
      <c r="K204" s="47" t="s">
        <v>655</v>
      </c>
      <c r="L204" s="353"/>
      <c r="M204" s="356"/>
    </row>
    <row r="205" spans="1:13" ht="14.5" customHeight="1">
      <c r="A205" s="328" t="s">
        <v>583</v>
      </c>
      <c r="B205" s="332" t="s">
        <v>589</v>
      </c>
      <c r="C205" s="328" t="s">
        <v>3</v>
      </c>
      <c r="D205" s="344" t="s">
        <v>1707</v>
      </c>
      <c r="E205" s="124" t="s">
        <v>683</v>
      </c>
      <c r="F205" s="89" t="s">
        <v>596</v>
      </c>
      <c r="G205" s="47" t="s">
        <v>1719</v>
      </c>
      <c r="H205" s="47" t="s">
        <v>561</v>
      </c>
      <c r="I205" s="47" t="s">
        <v>1716</v>
      </c>
      <c r="J205" s="47" t="s">
        <v>777</v>
      </c>
      <c r="K205" s="47" t="s">
        <v>550</v>
      </c>
      <c r="L205" s="351" t="s">
        <v>1356</v>
      </c>
      <c r="M205" s="354" t="s">
        <v>659</v>
      </c>
    </row>
    <row r="206" spans="1:13" ht="30.65" customHeight="1">
      <c r="A206" s="329"/>
      <c r="B206" s="333"/>
      <c r="C206" s="329"/>
      <c r="D206" s="345"/>
      <c r="E206" s="124" t="s">
        <v>268</v>
      </c>
      <c r="F206" s="89" t="s">
        <v>657</v>
      </c>
      <c r="G206" s="47" t="s">
        <v>1719</v>
      </c>
      <c r="H206" s="47" t="s">
        <v>173</v>
      </c>
      <c r="I206" s="47" t="s">
        <v>173</v>
      </c>
      <c r="J206" s="47" t="s">
        <v>1722</v>
      </c>
      <c r="K206" s="47" t="s">
        <v>185</v>
      </c>
      <c r="L206" s="352"/>
      <c r="M206" s="355"/>
    </row>
    <row r="207" spans="1:13" ht="20.5" customHeight="1">
      <c r="A207" s="330"/>
      <c r="B207" s="334"/>
      <c r="C207" s="330"/>
      <c r="D207" s="346"/>
      <c r="E207" s="124" t="s">
        <v>269</v>
      </c>
      <c r="F207" s="89" t="s">
        <v>658</v>
      </c>
      <c r="G207" s="47" t="s">
        <v>1719</v>
      </c>
      <c r="H207" s="47" t="s">
        <v>173</v>
      </c>
      <c r="I207" s="47" t="s">
        <v>173</v>
      </c>
      <c r="J207" s="47" t="s">
        <v>1722</v>
      </c>
      <c r="K207" s="47" t="s">
        <v>190</v>
      </c>
      <c r="L207" s="353"/>
      <c r="M207" s="356"/>
    </row>
    <row r="208" spans="1:13" ht="14.5" customHeight="1">
      <c r="A208" s="328" t="s">
        <v>686</v>
      </c>
      <c r="B208" s="332" t="s">
        <v>1099</v>
      </c>
      <c r="C208" s="328" t="s">
        <v>736</v>
      </c>
      <c r="D208" s="344" t="s">
        <v>1707</v>
      </c>
      <c r="E208" s="124" t="s">
        <v>690</v>
      </c>
      <c r="F208" s="89" t="s">
        <v>1100</v>
      </c>
      <c r="G208" s="47" t="s">
        <v>1719</v>
      </c>
      <c r="H208" s="47" t="s">
        <v>777</v>
      </c>
      <c r="I208" s="47" t="s">
        <v>778</v>
      </c>
      <c r="J208" s="47" t="s">
        <v>819</v>
      </c>
      <c r="K208" s="47" t="s">
        <v>180</v>
      </c>
      <c r="L208" s="351" t="s">
        <v>1357</v>
      </c>
      <c r="M208" s="354" t="s">
        <v>685</v>
      </c>
    </row>
    <row r="209" spans="1:13" ht="20.5" customHeight="1">
      <c r="A209" s="329"/>
      <c r="B209" s="333"/>
      <c r="C209" s="329"/>
      <c r="D209" s="345"/>
      <c r="E209" s="124" t="s">
        <v>457</v>
      </c>
      <c r="F209" s="89" t="s">
        <v>1101</v>
      </c>
      <c r="G209" s="47" t="s">
        <v>1727</v>
      </c>
      <c r="H209" s="47" t="s">
        <v>173</v>
      </c>
      <c r="I209" s="47" t="s">
        <v>173</v>
      </c>
      <c r="J209" s="47" t="s">
        <v>1719</v>
      </c>
      <c r="K209" s="47" t="s">
        <v>180</v>
      </c>
      <c r="L209" s="352"/>
      <c r="M209" s="355"/>
    </row>
    <row r="210" spans="1:13" ht="14.5" customHeight="1">
      <c r="A210" s="330"/>
      <c r="B210" s="334"/>
      <c r="C210" s="330"/>
      <c r="D210" s="346"/>
      <c r="E210" s="124" t="s">
        <v>457</v>
      </c>
      <c r="F210" s="89" t="s">
        <v>687</v>
      </c>
      <c r="G210" s="47" t="s">
        <v>1727</v>
      </c>
      <c r="H210" s="47" t="s">
        <v>173</v>
      </c>
      <c r="I210" s="47" t="s">
        <v>173</v>
      </c>
      <c r="J210" s="47" t="s">
        <v>778</v>
      </c>
      <c r="K210" s="47" t="s">
        <v>180</v>
      </c>
      <c r="L210" s="353"/>
      <c r="M210" s="356"/>
    </row>
    <row r="211" spans="1:13" ht="22.5" customHeight="1">
      <c r="A211" s="313" t="s">
        <v>717</v>
      </c>
      <c r="B211" s="316" t="s">
        <v>723</v>
      </c>
      <c r="C211" s="313" t="s">
        <v>31</v>
      </c>
      <c r="D211" s="328" t="s">
        <v>1708</v>
      </c>
      <c r="E211" s="46" t="s">
        <v>789</v>
      </c>
      <c r="F211" s="16" t="s">
        <v>723</v>
      </c>
      <c r="G211" s="47" t="s">
        <v>1719</v>
      </c>
      <c r="H211" s="47" t="s">
        <v>777</v>
      </c>
      <c r="I211" s="207" t="s">
        <v>1837</v>
      </c>
      <c r="J211" s="207" t="s">
        <v>1872</v>
      </c>
      <c r="K211" s="47" t="s">
        <v>185</v>
      </c>
      <c r="L211" s="310" t="s">
        <v>1873</v>
      </c>
      <c r="M211" s="310" t="s">
        <v>725</v>
      </c>
    </row>
    <row r="212" spans="1:13" ht="14.5" customHeight="1">
      <c r="A212" s="314"/>
      <c r="B212" s="317"/>
      <c r="C212" s="314"/>
      <c r="D212" s="329"/>
      <c r="E212" s="46" t="s">
        <v>724</v>
      </c>
      <c r="F212" s="16" t="s">
        <v>130</v>
      </c>
      <c r="G212" s="47" t="s">
        <v>1719</v>
      </c>
      <c r="H212" s="47"/>
      <c r="I212" s="47"/>
      <c r="J212" s="47"/>
      <c r="K212" s="47" t="s">
        <v>183</v>
      </c>
      <c r="L212" s="311"/>
      <c r="M212" s="311"/>
    </row>
    <row r="213" spans="1:13" ht="14.5" customHeight="1">
      <c r="A213" s="314"/>
      <c r="B213" s="317"/>
      <c r="C213" s="314"/>
      <c r="D213" s="329"/>
      <c r="E213" s="46" t="s">
        <v>724</v>
      </c>
      <c r="F213" s="16" t="s">
        <v>129</v>
      </c>
      <c r="G213" s="47" t="s">
        <v>1719</v>
      </c>
      <c r="H213" s="47"/>
      <c r="I213" s="47"/>
      <c r="J213" s="47"/>
      <c r="K213" s="47" t="s">
        <v>185</v>
      </c>
      <c r="L213" s="311"/>
      <c r="M213" s="311"/>
    </row>
    <row r="214" spans="1:13" ht="14.5" customHeight="1">
      <c r="A214" s="315"/>
      <c r="B214" s="317"/>
      <c r="C214" s="315"/>
      <c r="D214" s="330"/>
      <c r="E214" s="46" t="s">
        <v>724</v>
      </c>
      <c r="F214" s="16" t="s">
        <v>131</v>
      </c>
      <c r="G214" s="47" t="s">
        <v>1719</v>
      </c>
      <c r="H214" s="47"/>
      <c r="I214" s="47"/>
      <c r="J214" s="47" t="s">
        <v>819</v>
      </c>
      <c r="K214" s="207" t="s">
        <v>185</v>
      </c>
      <c r="L214" s="312"/>
      <c r="M214" s="312"/>
    </row>
    <row r="215" spans="1:13" s="92" customFormat="1" ht="20">
      <c r="A215" s="87" t="s">
        <v>718</v>
      </c>
      <c r="B215" s="88" t="s">
        <v>728</v>
      </c>
      <c r="C215" s="87" t="s">
        <v>44</v>
      </c>
      <c r="D215" s="87" t="s">
        <v>1707</v>
      </c>
      <c r="E215" s="87" t="s">
        <v>802</v>
      </c>
      <c r="F215" s="89" t="s">
        <v>727</v>
      </c>
      <c r="G215" s="47" t="s">
        <v>1719</v>
      </c>
      <c r="H215" s="47" t="s">
        <v>1726</v>
      </c>
      <c r="I215" s="47" t="s">
        <v>1725</v>
      </c>
      <c r="J215" s="47" t="s">
        <v>1721</v>
      </c>
      <c r="K215" s="207" t="s">
        <v>185</v>
      </c>
      <c r="L215" s="90" t="s">
        <v>1024</v>
      </c>
      <c r="M215" s="91" t="s">
        <v>726</v>
      </c>
    </row>
    <row r="216" spans="1:13" ht="45" customHeight="1">
      <c r="A216" s="313" t="s">
        <v>748</v>
      </c>
      <c r="B216" s="316" t="s">
        <v>752</v>
      </c>
      <c r="C216" s="313" t="s">
        <v>44</v>
      </c>
      <c r="D216" s="328" t="s">
        <v>1707</v>
      </c>
      <c r="E216" s="46" t="s">
        <v>851</v>
      </c>
      <c r="F216" s="16" t="s">
        <v>752</v>
      </c>
      <c r="G216" s="47" t="s">
        <v>1715</v>
      </c>
      <c r="H216" s="47" t="s">
        <v>1734</v>
      </c>
      <c r="I216" s="47" t="s">
        <v>1734</v>
      </c>
      <c r="J216" s="47" t="s">
        <v>1724</v>
      </c>
      <c r="K216" s="207" t="s">
        <v>185</v>
      </c>
      <c r="L216" s="302" t="s">
        <v>920</v>
      </c>
      <c r="M216" s="310" t="s">
        <v>753</v>
      </c>
    </row>
    <row r="217" spans="1:13" ht="14.5" customHeight="1">
      <c r="A217" s="314"/>
      <c r="B217" s="317"/>
      <c r="C217" s="314"/>
      <c r="D217" s="329"/>
      <c r="E217" s="46" t="s">
        <v>754</v>
      </c>
      <c r="F217" s="16" t="s">
        <v>131</v>
      </c>
      <c r="G217" s="47" t="s">
        <v>1715</v>
      </c>
      <c r="H217" s="47" t="s">
        <v>173</v>
      </c>
      <c r="I217" s="47" t="s">
        <v>173</v>
      </c>
      <c r="J217" s="47" t="s">
        <v>1734</v>
      </c>
      <c r="K217" s="207" t="s">
        <v>185</v>
      </c>
      <c r="L217" s="303"/>
      <c r="M217" s="311"/>
    </row>
    <row r="218" spans="1:13" ht="14.5" customHeight="1">
      <c r="A218" s="315"/>
      <c r="B218" s="318"/>
      <c r="C218" s="315"/>
      <c r="D218" s="330"/>
      <c r="E218" s="46" t="s">
        <v>754</v>
      </c>
      <c r="F218" s="16" t="s">
        <v>130</v>
      </c>
      <c r="G218" s="47" t="s">
        <v>1715</v>
      </c>
      <c r="H218" s="47" t="s">
        <v>173</v>
      </c>
      <c r="I218" s="47" t="s">
        <v>173</v>
      </c>
      <c r="J218" s="47" t="s">
        <v>1734</v>
      </c>
      <c r="K218" s="207" t="s">
        <v>185</v>
      </c>
      <c r="L218" s="304"/>
      <c r="M218" s="312"/>
    </row>
    <row r="219" spans="1:13" ht="34">
      <c r="A219" s="97" t="s">
        <v>749</v>
      </c>
      <c r="B219" s="88" t="s">
        <v>756</v>
      </c>
      <c r="C219" s="97" t="s">
        <v>858</v>
      </c>
      <c r="D219" s="82" t="s">
        <v>1707</v>
      </c>
      <c r="E219" s="97" t="s">
        <v>203</v>
      </c>
      <c r="F219" s="89" t="s">
        <v>827</v>
      </c>
      <c r="G219" s="47" t="s">
        <v>1715</v>
      </c>
      <c r="H219" s="47" t="s">
        <v>173</v>
      </c>
      <c r="I219" s="47" t="s">
        <v>173</v>
      </c>
      <c r="J219" s="47" t="s">
        <v>1722</v>
      </c>
      <c r="K219" s="47" t="s">
        <v>187</v>
      </c>
      <c r="L219" s="90" t="s">
        <v>981</v>
      </c>
      <c r="M219" s="91" t="s">
        <v>755</v>
      </c>
    </row>
    <row r="220" spans="1:13">
      <c r="A220" s="313" t="s">
        <v>750</v>
      </c>
      <c r="B220" s="316" t="s">
        <v>757</v>
      </c>
      <c r="C220" s="313" t="s">
        <v>44</v>
      </c>
      <c r="D220" s="328" t="s">
        <v>1707</v>
      </c>
      <c r="E220" s="46" t="s">
        <v>758</v>
      </c>
      <c r="F220" s="16" t="s">
        <v>759</v>
      </c>
      <c r="G220" s="47" t="s">
        <v>1715</v>
      </c>
      <c r="H220" s="47" t="s">
        <v>1726</v>
      </c>
      <c r="I220" s="47" t="s">
        <v>1726</v>
      </c>
      <c r="J220" s="47" t="s">
        <v>1725</v>
      </c>
      <c r="K220" s="47" t="s">
        <v>1683</v>
      </c>
      <c r="L220" s="302" t="s">
        <v>1026</v>
      </c>
      <c r="M220" s="310" t="s">
        <v>1025</v>
      </c>
    </row>
    <row r="221" spans="1:13" ht="14.5" customHeight="1">
      <c r="A221" s="314"/>
      <c r="B221" s="317"/>
      <c r="C221" s="314"/>
      <c r="D221" s="329"/>
      <c r="E221" s="46" t="s">
        <v>760</v>
      </c>
      <c r="F221" s="16" t="s">
        <v>766</v>
      </c>
      <c r="G221" s="47" t="s">
        <v>1715</v>
      </c>
      <c r="H221" s="47" t="s">
        <v>173</v>
      </c>
      <c r="I221" s="47" t="s">
        <v>173</v>
      </c>
      <c r="J221" s="47" t="s">
        <v>1724</v>
      </c>
      <c r="K221" s="207" t="s">
        <v>185</v>
      </c>
      <c r="L221" s="303"/>
      <c r="M221" s="311"/>
    </row>
    <row r="222" spans="1:13" ht="14.5" customHeight="1">
      <c r="A222" s="314"/>
      <c r="B222" s="317"/>
      <c r="C222" s="314"/>
      <c r="D222" s="329"/>
      <c r="E222" s="46" t="s">
        <v>761</v>
      </c>
      <c r="F222" s="16" t="s">
        <v>767</v>
      </c>
      <c r="G222" s="47" t="s">
        <v>1715</v>
      </c>
      <c r="H222" s="47" t="s">
        <v>173</v>
      </c>
      <c r="I222" s="47" t="s">
        <v>173</v>
      </c>
      <c r="J222" s="47" t="s">
        <v>1724</v>
      </c>
      <c r="K222" s="47" t="s">
        <v>185</v>
      </c>
      <c r="L222" s="303"/>
      <c r="M222" s="311"/>
    </row>
    <row r="223" spans="1:13" ht="14.5" customHeight="1">
      <c r="A223" s="314"/>
      <c r="B223" s="317"/>
      <c r="C223" s="314"/>
      <c r="D223" s="329"/>
      <c r="E223" s="46" t="s">
        <v>762</v>
      </c>
      <c r="F223" s="16" t="s">
        <v>768</v>
      </c>
      <c r="G223" s="47" t="s">
        <v>1715</v>
      </c>
      <c r="H223" s="47" t="s">
        <v>173</v>
      </c>
      <c r="I223" s="47" t="s">
        <v>173</v>
      </c>
      <c r="J223" s="47" t="s">
        <v>1720</v>
      </c>
      <c r="K223" s="207" t="s">
        <v>185</v>
      </c>
      <c r="L223" s="303"/>
      <c r="M223" s="311"/>
    </row>
    <row r="224" spans="1:13" ht="14.5" customHeight="1">
      <c r="A224" s="314"/>
      <c r="B224" s="317"/>
      <c r="C224" s="314"/>
      <c r="D224" s="329"/>
      <c r="E224" s="46" t="s">
        <v>763</v>
      </c>
      <c r="F224" s="16" t="s">
        <v>768</v>
      </c>
      <c r="G224" s="47" t="s">
        <v>1715</v>
      </c>
      <c r="H224" s="47" t="s">
        <v>173</v>
      </c>
      <c r="I224" s="47" t="s">
        <v>173</v>
      </c>
      <c r="J224" s="47" t="s">
        <v>1720</v>
      </c>
      <c r="K224" s="207" t="s">
        <v>185</v>
      </c>
      <c r="L224" s="303"/>
      <c r="M224" s="311"/>
    </row>
    <row r="225" spans="1:13" ht="14.5" customHeight="1">
      <c r="A225" s="314"/>
      <c r="B225" s="317"/>
      <c r="C225" s="314"/>
      <c r="D225" s="329"/>
      <c r="E225" s="46" t="s">
        <v>764</v>
      </c>
      <c r="F225" s="16" t="s">
        <v>768</v>
      </c>
      <c r="G225" s="47" t="s">
        <v>1715</v>
      </c>
      <c r="H225" s="47" t="s">
        <v>173</v>
      </c>
      <c r="I225" s="47" t="s">
        <v>173</v>
      </c>
      <c r="J225" s="47" t="s">
        <v>1720</v>
      </c>
      <c r="K225" s="207" t="s">
        <v>185</v>
      </c>
      <c r="L225" s="303"/>
      <c r="M225" s="311"/>
    </row>
    <row r="226" spans="1:13" ht="14.5" customHeight="1">
      <c r="A226" s="315"/>
      <c r="B226" s="318"/>
      <c r="C226" s="315"/>
      <c r="D226" s="330"/>
      <c r="E226" s="46" t="s">
        <v>765</v>
      </c>
      <c r="F226" s="16" t="s">
        <v>768</v>
      </c>
      <c r="G226" s="47" t="s">
        <v>1715</v>
      </c>
      <c r="H226" s="47" t="s">
        <v>173</v>
      </c>
      <c r="I226" s="47" t="s">
        <v>173</v>
      </c>
      <c r="J226" s="47" t="s">
        <v>1720</v>
      </c>
      <c r="K226" s="207" t="s">
        <v>183</v>
      </c>
      <c r="L226" s="304"/>
      <c r="M226" s="312"/>
    </row>
    <row r="227" spans="1:13" ht="30" customHeight="1">
      <c r="A227" s="313" t="s">
        <v>751</v>
      </c>
      <c r="B227" s="316" t="s">
        <v>1641</v>
      </c>
      <c r="C227" s="313" t="s">
        <v>665</v>
      </c>
      <c r="D227" s="328" t="s">
        <v>1708</v>
      </c>
      <c r="E227" s="46" t="s">
        <v>872</v>
      </c>
      <c r="F227" s="201" t="s">
        <v>1642</v>
      </c>
      <c r="G227" s="47" t="s">
        <v>1717</v>
      </c>
      <c r="H227" s="47" t="s">
        <v>1730</v>
      </c>
      <c r="I227" s="47" t="s">
        <v>1731</v>
      </c>
      <c r="J227" s="47" t="s">
        <v>1732</v>
      </c>
      <c r="K227" s="207" t="s">
        <v>1010</v>
      </c>
      <c r="L227" s="302" t="s">
        <v>1640</v>
      </c>
      <c r="M227" s="310" t="s">
        <v>1639</v>
      </c>
    </row>
    <row r="228" spans="1:13" ht="20.5" customHeight="1">
      <c r="A228" s="314"/>
      <c r="B228" s="317"/>
      <c r="C228" s="314"/>
      <c r="D228" s="329"/>
      <c r="E228" s="46" t="s">
        <v>770</v>
      </c>
      <c r="F228" s="16" t="s">
        <v>772</v>
      </c>
      <c r="G228" s="47" t="s">
        <v>1717</v>
      </c>
      <c r="H228" s="47" t="s">
        <v>173</v>
      </c>
      <c r="I228" s="47" t="s">
        <v>173</v>
      </c>
      <c r="J228" s="47"/>
      <c r="K228" s="47" t="s">
        <v>183</v>
      </c>
      <c r="L228" s="303"/>
      <c r="M228" s="311"/>
    </row>
    <row r="229" spans="1:13" ht="20.5" customHeight="1">
      <c r="A229" s="314"/>
      <c r="B229" s="317"/>
      <c r="C229" s="314"/>
      <c r="D229" s="329"/>
      <c r="E229" s="46" t="s">
        <v>761</v>
      </c>
      <c r="F229" s="16" t="s">
        <v>773</v>
      </c>
      <c r="G229" s="47" t="s">
        <v>1717</v>
      </c>
      <c r="H229" s="47" t="s">
        <v>173</v>
      </c>
      <c r="I229" s="47" t="s">
        <v>173</v>
      </c>
      <c r="J229" s="47"/>
      <c r="K229" s="47" t="s">
        <v>185</v>
      </c>
      <c r="L229" s="303"/>
      <c r="M229" s="311"/>
    </row>
    <row r="230" spans="1:13" ht="20.5" customHeight="1">
      <c r="A230" s="314"/>
      <c r="B230" s="317"/>
      <c r="C230" s="314"/>
      <c r="D230" s="329"/>
      <c r="E230" s="46" t="s">
        <v>771</v>
      </c>
      <c r="F230" s="16" t="s">
        <v>774</v>
      </c>
      <c r="G230" s="47" t="s">
        <v>1717</v>
      </c>
      <c r="H230" s="47" t="s">
        <v>173</v>
      </c>
      <c r="I230" s="47" t="s">
        <v>173</v>
      </c>
      <c r="J230" s="47"/>
      <c r="K230" s="207" t="s">
        <v>185</v>
      </c>
      <c r="L230" s="303"/>
      <c r="M230" s="311"/>
    </row>
    <row r="231" spans="1:13" ht="14.5" customHeight="1">
      <c r="A231" s="315"/>
      <c r="B231" s="318"/>
      <c r="C231" s="315"/>
      <c r="D231" s="330"/>
      <c r="E231" s="46" t="s">
        <v>760</v>
      </c>
      <c r="F231" s="16" t="s">
        <v>775</v>
      </c>
      <c r="G231" s="47" t="s">
        <v>1717</v>
      </c>
      <c r="H231" s="47" t="s">
        <v>173</v>
      </c>
      <c r="I231" s="47" t="s">
        <v>173</v>
      </c>
      <c r="J231" s="47"/>
      <c r="K231" s="207" t="s">
        <v>185</v>
      </c>
      <c r="L231" s="304"/>
      <c r="M231" s="312"/>
    </row>
    <row r="232" spans="1:13" ht="20">
      <c r="A232" s="313" t="s">
        <v>803</v>
      </c>
      <c r="B232" s="331" t="s">
        <v>1643</v>
      </c>
      <c r="C232" s="313" t="s">
        <v>858</v>
      </c>
      <c r="D232" s="328" t="s">
        <v>1708</v>
      </c>
      <c r="E232" s="123" t="s">
        <v>888</v>
      </c>
      <c r="F232" s="120" t="s">
        <v>1360</v>
      </c>
      <c r="G232" s="47" t="s">
        <v>1718</v>
      </c>
      <c r="H232" s="47" t="s">
        <v>173</v>
      </c>
      <c r="I232" s="207" t="s">
        <v>1855</v>
      </c>
      <c r="J232" s="207" t="s">
        <v>1840</v>
      </c>
      <c r="K232" s="207" t="s">
        <v>183</v>
      </c>
      <c r="L232" s="302" t="s">
        <v>1940</v>
      </c>
      <c r="M232" s="310" t="s">
        <v>815</v>
      </c>
    </row>
    <row r="233" spans="1:13" ht="20.5" customHeight="1">
      <c r="A233" s="314"/>
      <c r="B233" s="317"/>
      <c r="C233" s="314"/>
      <c r="D233" s="329"/>
      <c r="E233" s="123" t="s">
        <v>1140</v>
      </c>
      <c r="F233" s="201" t="s">
        <v>1939</v>
      </c>
      <c r="G233" s="207" t="s">
        <v>1852</v>
      </c>
      <c r="H233" s="47" t="s">
        <v>173</v>
      </c>
      <c r="I233" s="47" t="s">
        <v>1638</v>
      </c>
      <c r="J233" s="47" t="s">
        <v>1733</v>
      </c>
      <c r="K233" s="207" t="s">
        <v>1856</v>
      </c>
      <c r="L233" s="303"/>
      <c r="M233" s="311"/>
    </row>
    <row r="234" spans="1:13" ht="14.5" customHeight="1">
      <c r="A234" s="314"/>
      <c r="B234" s="317"/>
      <c r="C234" s="314"/>
      <c r="D234" s="329"/>
      <c r="E234" s="46" t="s">
        <v>805</v>
      </c>
      <c r="F234" s="16" t="s">
        <v>810</v>
      </c>
      <c r="G234" s="47" t="s">
        <v>777</v>
      </c>
      <c r="H234" s="47" t="s">
        <v>173</v>
      </c>
      <c r="I234" s="47" t="s">
        <v>173</v>
      </c>
      <c r="J234" s="47"/>
      <c r="K234" s="47" t="s">
        <v>183</v>
      </c>
      <c r="L234" s="303"/>
      <c r="M234" s="311"/>
    </row>
    <row r="235" spans="1:13" ht="14.5" customHeight="1">
      <c r="A235" s="314"/>
      <c r="B235" s="317"/>
      <c r="C235" s="314"/>
      <c r="D235" s="329"/>
      <c r="E235" s="46" t="s">
        <v>806</v>
      </c>
      <c r="F235" s="16" t="s">
        <v>811</v>
      </c>
      <c r="G235" s="47" t="s">
        <v>777</v>
      </c>
      <c r="H235" s="47" t="s">
        <v>173</v>
      </c>
      <c r="I235" s="47" t="s">
        <v>173</v>
      </c>
      <c r="J235" s="47"/>
      <c r="K235" s="47" t="s">
        <v>183</v>
      </c>
      <c r="L235" s="303"/>
      <c r="M235" s="311"/>
    </row>
    <row r="236" spans="1:13" ht="14.5" customHeight="1">
      <c r="A236" s="314"/>
      <c r="B236" s="317"/>
      <c r="C236" s="314"/>
      <c r="D236" s="329"/>
      <c r="E236" s="46" t="s">
        <v>807</v>
      </c>
      <c r="F236" s="16" t="s">
        <v>812</v>
      </c>
      <c r="G236" s="47" t="s">
        <v>777</v>
      </c>
      <c r="H236" s="47" t="s">
        <v>173</v>
      </c>
      <c r="I236" s="47" t="s">
        <v>173</v>
      </c>
      <c r="J236" s="47"/>
      <c r="K236" s="47" t="s">
        <v>185</v>
      </c>
      <c r="L236" s="303"/>
      <c r="M236" s="311"/>
    </row>
    <row r="237" spans="1:13" ht="14.5" customHeight="1">
      <c r="A237" s="314"/>
      <c r="B237" s="317"/>
      <c r="C237" s="314"/>
      <c r="D237" s="329"/>
      <c r="E237" s="46" t="s">
        <v>808</v>
      </c>
      <c r="F237" s="16" t="s">
        <v>813</v>
      </c>
      <c r="G237" s="47" t="s">
        <v>777</v>
      </c>
      <c r="H237" s="47" t="s">
        <v>173</v>
      </c>
      <c r="I237" s="47" t="s">
        <v>173</v>
      </c>
      <c r="J237" s="47"/>
      <c r="K237" s="207" t="s">
        <v>185</v>
      </c>
      <c r="L237" s="303"/>
      <c r="M237" s="311"/>
    </row>
    <row r="238" spans="1:13" ht="14.5" customHeight="1">
      <c r="A238" s="315"/>
      <c r="B238" s="318"/>
      <c r="C238" s="315"/>
      <c r="D238" s="330"/>
      <c r="E238" s="46" t="s">
        <v>809</v>
      </c>
      <c r="F238" s="16" t="s">
        <v>814</v>
      </c>
      <c r="G238" s="47" t="s">
        <v>777</v>
      </c>
      <c r="H238" s="47" t="s">
        <v>173</v>
      </c>
      <c r="I238" s="47" t="s">
        <v>173</v>
      </c>
      <c r="J238" s="47"/>
      <c r="K238" s="207" t="s">
        <v>185</v>
      </c>
      <c r="L238" s="304"/>
      <c r="M238" s="312"/>
    </row>
    <row r="239" spans="1:13" s="68" customFormat="1" ht="40">
      <c r="A239" s="66" t="s">
        <v>817</v>
      </c>
      <c r="B239" s="38" t="s">
        <v>816</v>
      </c>
      <c r="C239" s="66" t="s">
        <v>3</v>
      </c>
      <c r="D239" s="67" t="s">
        <v>1707</v>
      </c>
      <c r="E239" s="66" t="s">
        <v>861</v>
      </c>
      <c r="F239" s="16" t="s">
        <v>818</v>
      </c>
      <c r="G239" s="47" t="s">
        <v>777</v>
      </c>
      <c r="H239" s="47" t="s">
        <v>778</v>
      </c>
      <c r="I239" s="207" t="s">
        <v>1849</v>
      </c>
      <c r="J239" s="207" t="s">
        <v>1850</v>
      </c>
      <c r="K239" s="207" t="s">
        <v>185</v>
      </c>
      <c r="L239" s="31" t="s">
        <v>2008</v>
      </c>
      <c r="M239" s="11" t="s">
        <v>820</v>
      </c>
    </row>
    <row r="240" spans="1:13">
      <c r="A240" s="305" t="s">
        <v>828</v>
      </c>
      <c r="B240" s="368" t="s">
        <v>829</v>
      </c>
      <c r="C240" s="305" t="s">
        <v>44</v>
      </c>
      <c r="D240" s="347" t="s">
        <v>1708</v>
      </c>
      <c r="E240" s="69" t="s">
        <v>1934</v>
      </c>
      <c r="F240" s="16" t="s">
        <v>829</v>
      </c>
      <c r="G240" s="207" t="s">
        <v>1731</v>
      </c>
      <c r="H240" s="207" t="s">
        <v>1638</v>
      </c>
      <c r="I240" s="207" t="s">
        <v>1638</v>
      </c>
      <c r="J240" s="207" t="s">
        <v>1733</v>
      </c>
      <c r="K240" s="47" t="s">
        <v>185</v>
      </c>
      <c r="L240" s="348" t="s">
        <v>1933</v>
      </c>
      <c r="M240" s="310" t="s">
        <v>834</v>
      </c>
    </row>
    <row r="241" spans="1:13" ht="20.5" customHeight="1">
      <c r="A241" s="305"/>
      <c r="B241" s="368"/>
      <c r="C241" s="305"/>
      <c r="D241" s="347"/>
      <c r="E241" s="69" t="s">
        <v>869</v>
      </c>
      <c r="F241" s="16" t="s">
        <v>870</v>
      </c>
      <c r="G241" s="47" t="s">
        <v>777</v>
      </c>
      <c r="H241" s="47" t="s">
        <v>1730</v>
      </c>
      <c r="I241" s="47" t="s">
        <v>1091</v>
      </c>
      <c r="J241" s="47" t="s">
        <v>1731</v>
      </c>
      <c r="K241" s="47" t="s">
        <v>185</v>
      </c>
      <c r="L241" s="349"/>
      <c r="M241" s="311"/>
    </row>
    <row r="242" spans="1:13" ht="14.5" customHeight="1">
      <c r="A242" s="305"/>
      <c r="B242" s="368"/>
      <c r="C242" s="305"/>
      <c r="D242" s="347"/>
      <c r="E242" s="248" t="s">
        <v>806</v>
      </c>
      <c r="F242" s="238" t="s">
        <v>39</v>
      </c>
      <c r="G242" s="239"/>
      <c r="H242" s="239" t="s">
        <v>173</v>
      </c>
      <c r="I242" s="239" t="s">
        <v>173</v>
      </c>
      <c r="J242" s="239"/>
      <c r="K242" s="239" t="s">
        <v>183</v>
      </c>
      <c r="L242" s="349"/>
      <c r="M242" s="311"/>
    </row>
    <row r="243" spans="1:13" ht="20.5" customHeight="1">
      <c r="A243" s="305"/>
      <c r="B243" s="368"/>
      <c r="C243" s="305"/>
      <c r="D243" s="347"/>
      <c r="E243" s="248" t="s">
        <v>808</v>
      </c>
      <c r="F243" s="238" t="s">
        <v>832</v>
      </c>
      <c r="G243" s="239"/>
      <c r="H243" s="239" t="s">
        <v>173</v>
      </c>
      <c r="I243" s="239" t="s">
        <v>173</v>
      </c>
      <c r="J243" s="239"/>
      <c r="K243" s="239" t="s">
        <v>185</v>
      </c>
      <c r="L243" s="349"/>
      <c r="M243" s="311"/>
    </row>
    <row r="244" spans="1:13" ht="20.5" customHeight="1">
      <c r="A244" s="305"/>
      <c r="B244" s="368"/>
      <c r="C244" s="305"/>
      <c r="D244" s="347"/>
      <c r="E244" s="248" t="s">
        <v>831</v>
      </c>
      <c r="F244" s="238" t="s">
        <v>833</v>
      </c>
      <c r="G244" s="239"/>
      <c r="H244" s="239" t="s">
        <v>173</v>
      </c>
      <c r="I244" s="239" t="s">
        <v>173</v>
      </c>
      <c r="J244" s="239"/>
      <c r="K244" s="239" t="s">
        <v>185</v>
      </c>
      <c r="L244" s="350"/>
      <c r="M244" s="312"/>
    </row>
    <row r="245" spans="1:13" ht="20.5" customHeight="1">
      <c r="A245" s="325" t="s">
        <v>907</v>
      </c>
      <c r="B245" s="332" t="s">
        <v>908</v>
      </c>
      <c r="C245" s="325" t="s">
        <v>44</v>
      </c>
      <c r="D245" s="335" t="s">
        <v>1707</v>
      </c>
      <c r="E245" s="148" t="s">
        <v>962</v>
      </c>
      <c r="F245" s="89" t="s">
        <v>963</v>
      </c>
      <c r="G245" s="47" t="s">
        <v>1722</v>
      </c>
      <c r="H245" s="47"/>
      <c r="I245" s="47" t="s">
        <v>1723</v>
      </c>
      <c r="J245" s="47" t="s">
        <v>1734</v>
      </c>
      <c r="K245" s="47" t="s">
        <v>910</v>
      </c>
      <c r="L245" s="351" t="s">
        <v>1358</v>
      </c>
      <c r="M245" s="354" t="s">
        <v>909</v>
      </c>
    </row>
    <row r="246" spans="1:13" ht="14.5" customHeight="1">
      <c r="A246" s="326"/>
      <c r="B246" s="333"/>
      <c r="C246" s="326"/>
      <c r="D246" s="336"/>
      <c r="E246" s="148" t="s">
        <v>807</v>
      </c>
      <c r="F246" s="89" t="s">
        <v>71</v>
      </c>
      <c r="G246" s="47" t="s">
        <v>1722</v>
      </c>
      <c r="H246" s="47" t="s">
        <v>173</v>
      </c>
      <c r="I246" s="47" t="s">
        <v>173</v>
      </c>
      <c r="J246" s="47" t="s">
        <v>1734</v>
      </c>
      <c r="K246" s="47" t="s">
        <v>185</v>
      </c>
      <c r="L246" s="352"/>
      <c r="M246" s="355"/>
    </row>
    <row r="247" spans="1:13" ht="14.5" customHeight="1">
      <c r="A247" s="326"/>
      <c r="B247" s="333"/>
      <c r="C247" s="326"/>
      <c r="D247" s="336"/>
      <c r="E247" s="148" t="s">
        <v>806</v>
      </c>
      <c r="F247" s="89" t="s">
        <v>926</v>
      </c>
      <c r="G247" s="47" t="s">
        <v>1722</v>
      </c>
      <c r="H247" s="47" t="s">
        <v>173</v>
      </c>
      <c r="I247" s="47" t="s">
        <v>173</v>
      </c>
      <c r="J247" s="47" t="s">
        <v>1734</v>
      </c>
      <c r="K247" s="47" t="s">
        <v>183</v>
      </c>
      <c r="L247" s="352"/>
      <c r="M247" s="355"/>
    </row>
    <row r="248" spans="1:13" ht="14.5" customHeight="1">
      <c r="A248" s="326"/>
      <c r="B248" s="333"/>
      <c r="C248" s="326"/>
      <c r="D248" s="336"/>
      <c r="E248" s="148" t="s">
        <v>809</v>
      </c>
      <c r="F248" s="89" t="s">
        <v>28</v>
      </c>
      <c r="G248" s="47" t="s">
        <v>1722</v>
      </c>
      <c r="H248" s="47" t="s">
        <v>173</v>
      </c>
      <c r="I248" s="47" t="s">
        <v>173</v>
      </c>
      <c r="J248" s="47" t="s">
        <v>1734</v>
      </c>
      <c r="K248" s="47" t="s">
        <v>187</v>
      </c>
      <c r="L248" s="352"/>
      <c r="M248" s="355"/>
    </row>
    <row r="249" spans="1:13" ht="14.5" customHeight="1">
      <c r="A249" s="326"/>
      <c r="B249" s="333"/>
      <c r="C249" s="326"/>
      <c r="D249" s="336"/>
      <c r="E249" s="148" t="s">
        <v>911</v>
      </c>
      <c r="F249" s="89" t="s">
        <v>785</v>
      </c>
      <c r="G249" s="47" t="s">
        <v>1722</v>
      </c>
      <c r="H249" s="47" t="s">
        <v>173</v>
      </c>
      <c r="I249" s="47" t="s">
        <v>173</v>
      </c>
      <c r="J249" s="47" t="s">
        <v>1734</v>
      </c>
      <c r="K249" s="47" t="s">
        <v>187</v>
      </c>
      <c r="L249" s="352"/>
      <c r="M249" s="355"/>
    </row>
    <row r="250" spans="1:13" ht="14.5" customHeight="1">
      <c r="A250" s="327"/>
      <c r="B250" s="334"/>
      <c r="C250" s="327"/>
      <c r="D250" s="337"/>
      <c r="E250" s="148" t="s">
        <v>912</v>
      </c>
      <c r="F250" s="89" t="s">
        <v>401</v>
      </c>
      <c r="G250" s="47" t="s">
        <v>1722</v>
      </c>
      <c r="H250" s="47" t="s">
        <v>173</v>
      </c>
      <c r="I250" s="47" t="s">
        <v>173</v>
      </c>
      <c r="J250" s="47" t="s">
        <v>1734</v>
      </c>
      <c r="K250" s="47" t="s">
        <v>180</v>
      </c>
      <c r="L250" s="353"/>
      <c r="M250" s="356"/>
    </row>
    <row r="251" spans="1:13" ht="22.5">
      <c r="A251" s="313" t="s">
        <v>913</v>
      </c>
      <c r="B251" s="316" t="s">
        <v>914</v>
      </c>
      <c r="C251" s="313" t="s">
        <v>44</v>
      </c>
      <c r="D251" s="313" t="s">
        <v>1707</v>
      </c>
      <c r="E251" s="10" t="s">
        <v>923</v>
      </c>
      <c r="F251" s="80" t="s">
        <v>37</v>
      </c>
      <c r="G251" s="32" t="s">
        <v>778</v>
      </c>
      <c r="H251" s="32" t="s">
        <v>1724</v>
      </c>
      <c r="I251" s="32" t="s">
        <v>1720</v>
      </c>
      <c r="J251" s="32" t="s">
        <v>1729</v>
      </c>
      <c r="K251" s="208" t="s">
        <v>190</v>
      </c>
      <c r="L251" s="13" t="s">
        <v>918</v>
      </c>
      <c r="M251" s="360" t="s">
        <v>915</v>
      </c>
    </row>
    <row r="252" spans="1:13" ht="14.5" customHeight="1">
      <c r="A252" s="314"/>
      <c r="B252" s="317"/>
      <c r="C252" s="314"/>
      <c r="D252" s="314"/>
      <c r="E252" s="10" t="s">
        <v>924</v>
      </c>
      <c r="F252" s="80" t="s">
        <v>36</v>
      </c>
      <c r="G252" s="32" t="s">
        <v>778</v>
      </c>
      <c r="H252" s="32" t="s">
        <v>1724</v>
      </c>
      <c r="I252" s="32" t="s">
        <v>1720</v>
      </c>
      <c r="J252" s="32" t="s">
        <v>1729</v>
      </c>
      <c r="K252" s="208" t="s">
        <v>190</v>
      </c>
      <c r="L252" s="13" t="s">
        <v>916</v>
      </c>
      <c r="M252" s="360"/>
    </row>
    <row r="253" spans="1:13" ht="20.5" customHeight="1">
      <c r="A253" s="315"/>
      <c r="B253" s="318"/>
      <c r="C253" s="315"/>
      <c r="D253" s="315"/>
      <c r="E253" s="12" t="s">
        <v>925</v>
      </c>
      <c r="F253" s="80" t="s">
        <v>272</v>
      </c>
      <c r="G253" s="32" t="s">
        <v>778</v>
      </c>
      <c r="H253" s="32" t="s">
        <v>1724</v>
      </c>
      <c r="I253" s="32" t="s">
        <v>1720</v>
      </c>
      <c r="J253" s="32" t="s">
        <v>1729</v>
      </c>
      <c r="K253" s="208" t="s">
        <v>190</v>
      </c>
      <c r="L253" s="13" t="s">
        <v>917</v>
      </c>
      <c r="M253" s="360"/>
    </row>
    <row r="254" spans="1:13" ht="45.75" customHeight="1">
      <c r="A254" s="313" t="s">
        <v>955</v>
      </c>
      <c r="B254" s="316" t="s">
        <v>940</v>
      </c>
      <c r="C254" s="313" t="s">
        <v>884</v>
      </c>
      <c r="D254" s="313" t="s">
        <v>1707</v>
      </c>
      <c r="E254" s="86" t="s">
        <v>993</v>
      </c>
      <c r="F254" s="85" t="s">
        <v>940</v>
      </c>
      <c r="G254" s="32" t="s">
        <v>819</v>
      </c>
      <c r="H254" s="32" t="s">
        <v>173</v>
      </c>
      <c r="I254" s="208" t="s">
        <v>1733</v>
      </c>
      <c r="J254" s="208" t="s">
        <v>1926</v>
      </c>
      <c r="K254" s="208" t="s">
        <v>1684</v>
      </c>
      <c r="L254" s="302" t="s">
        <v>2013</v>
      </c>
      <c r="M254" s="338" t="s">
        <v>1935</v>
      </c>
    </row>
    <row r="255" spans="1:13" ht="29" customHeight="1">
      <c r="A255" s="314"/>
      <c r="B255" s="317"/>
      <c r="C255" s="314"/>
      <c r="D255" s="314"/>
      <c r="E255" s="86" t="s">
        <v>202</v>
      </c>
      <c r="F255" s="85" t="s">
        <v>941</v>
      </c>
      <c r="G255" s="32" t="s">
        <v>819</v>
      </c>
      <c r="H255" s="32" t="s">
        <v>173</v>
      </c>
      <c r="I255" s="32" t="s">
        <v>173</v>
      </c>
      <c r="J255" s="32" t="s">
        <v>1732</v>
      </c>
      <c r="K255" s="32" t="s">
        <v>185</v>
      </c>
      <c r="L255" s="303"/>
      <c r="M255" s="339"/>
    </row>
    <row r="256" spans="1:13" ht="14.5" customHeight="1">
      <c r="A256" s="314"/>
      <c r="B256" s="317"/>
      <c r="C256" s="314"/>
      <c r="D256" s="314"/>
      <c r="E256" s="86" t="s">
        <v>1741</v>
      </c>
      <c r="F256" s="85" t="s">
        <v>942</v>
      </c>
      <c r="G256" s="32" t="s">
        <v>819</v>
      </c>
      <c r="H256" s="32" t="s">
        <v>173</v>
      </c>
      <c r="I256" s="32" t="s">
        <v>173</v>
      </c>
      <c r="J256" s="32" t="s">
        <v>1732</v>
      </c>
      <c r="K256" s="208" t="s">
        <v>185</v>
      </c>
      <c r="L256" s="303"/>
      <c r="M256" s="339"/>
    </row>
    <row r="257" spans="1:13" ht="20.5" customHeight="1">
      <c r="A257" s="314"/>
      <c r="B257" s="317"/>
      <c r="C257" s="314"/>
      <c r="D257" s="314"/>
      <c r="E257" s="86" t="s">
        <v>1742</v>
      </c>
      <c r="F257" s="85" t="s">
        <v>943</v>
      </c>
      <c r="G257" s="32" t="s">
        <v>819</v>
      </c>
      <c r="H257" s="32" t="s">
        <v>173</v>
      </c>
      <c r="I257" s="32" t="s">
        <v>173</v>
      </c>
      <c r="J257" s="32" t="s">
        <v>1732</v>
      </c>
      <c r="K257" s="208" t="s">
        <v>183</v>
      </c>
      <c r="L257" s="303"/>
      <c r="M257" s="339"/>
    </row>
    <row r="258" spans="1:13" ht="20.5" customHeight="1">
      <c r="A258" s="314"/>
      <c r="B258" s="317"/>
      <c r="C258" s="314"/>
      <c r="D258" s="314"/>
      <c r="E258" s="86" t="s">
        <v>1743</v>
      </c>
      <c r="F258" s="85" t="s">
        <v>944</v>
      </c>
      <c r="G258" s="32" t="s">
        <v>819</v>
      </c>
      <c r="H258" s="32" t="s">
        <v>173</v>
      </c>
      <c r="I258" s="32" t="s">
        <v>173</v>
      </c>
      <c r="J258" s="32" t="s">
        <v>1732</v>
      </c>
      <c r="K258" s="208" t="s">
        <v>185</v>
      </c>
      <c r="L258" s="303"/>
      <c r="M258" s="339"/>
    </row>
    <row r="259" spans="1:13" ht="20.5" customHeight="1">
      <c r="A259" s="315"/>
      <c r="B259" s="318"/>
      <c r="C259" s="315"/>
      <c r="D259" s="315"/>
      <c r="E259" s="86" t="s">
        <v>1744</v>
      </c>
      <c r="F259" s="85" t="s">
        <v>945</v>
      </c>
      <c r="G259" s="32" t="s">
        <v>819</v>
      </c>
      <c r="H259" s="32" t="s">
        <v>173</v>
      </c>
      <c r="I259" s="32" t="s">
        <v>173</v>
      </c>
      <c r="J259" s="32" t="s">
        <v>1732</v>
      </c>
      <c r="K259" s="208" t="s">
        <v>185</v>
      </c>
      <c r="L259" s="304"/>
      <c r="M259" s="340"/>
    </row>
    <row r="260" spans="1:13">
      <c r="A260" s="313" t="s">
        <v>956</v>
      </c>
      <c r="B260" s="316" t="s">
        <v>947</v>
      </c>
      <c r="C260" s="313" t="s">
        <v>1143</v>
      </c>
      <c r="D260" s="313" t="s">
        <v>1708</v>
      </c>
      <c r="E260" s="86" t="s">
        <v>1114</v>
      </c>
      <c r="F260" s="85" t="s">
        <v>947</v>
      </c>
      <c r="G260" s="32" t="s">
        <v>819</v>
      </c>
      <c r="H260" s="32" t="s">
        <v>173</v>
      </c>
      <c r="I260" s="208" t="s">
        <v>1840</v>
      </c>
      <c r="J260" s="208" t="s">
        <v>1760</v>
      </c>
      <c r="K260" s="208" t="s">
        <v>1685</v>
      </c>
      <c r="L260" s="302" t="s">
        <v>1887</v>
      </c>
      <c r="M260" s="338" t="s">
        <v>946</v>
      </c>
    </row>
    <row r="261" spans="1:13" ht="14.5" customHeight="1">
      <c r="A261" s="314"/>
      <c r="B261" s="317"/>
      <c r="C261" s="314"/>
      <c r="D261" s="314"/>
      <c r="E261" s="86" t="s">
        <v>1738</v>
      </c>
      <c r="F261" s="85" t="s">
        <v>948</v>
      </c>
      <c r="G261" s="32" t="s">
        <v>819</v>
      </c>
      <c r="H261" s="32" t="s">
        <v>173</v>
      </c>
      <c r="I261" s="32" t="s">
        <v>173</v>
      </c>
      <c r="J261" s="32" t="s">
        <v>1725</v>
      </c>
      <c r="K261" s="32" t="s">
        <v>185</v>
      </c>
      <c r="L261" s="303"/>
      <c r="M261" s="339"/>
    </row>
    <row r="262" spans="1:13" ht="14.5" customHeight="1">
      <c r="A262" s="314"/>
      <c r="B262" s="317"/>
      <c r="C262" s="314"/>
      <c r="D262" s="314"/>
      <c r="E262" s="86" t="s">
        <v>1739</v>
      </c>
      <c r="F262" s="85" t="s">
        <v>949</v>
      </c>
      <c r="G262" s="32" t="s">
        <v>819</v>
      </c>
      <c r="H262" s="32" t="s">
        <v>173</v>
      </c>
      <c r="I262" s="32" t="s">
        <v>173</v>
      </c>
      <c r="J262" s="32" t="s">
        <v>1725</v>
      </c>
      <c r="K262" s="208" t="s">
        <v>185</v>
      </c>
      <c r="L262" s="303"/>
      <c r="M262" s="339"/>
    </row>
    <row r="263" spans="1:13" ht="14.5" customHeight="1">
      <c r="A263" s="315"/>
      <c r="B263" s="318"/>
      <c r="C263" s="315"/>
      <c r="D263" s="315"/>
      <c r="E263" s="86" t="s">
        <v>1740</v>
      </c>
      <c r="F263" s="85" t="s">
        <v>950</v>
      </c>
      <c r="G263" s="32" t="s">
        <v>819</v>
      </c>
      <c r="H263" s="32" t="s">
        <v>173</v>
      </c>
      <c r="I263" s="32" t="s">
        <v>173</v>
      </c>
      <c r="J263" s="32" t="s">
        <v>1725</v>
      </c>
      <c r="K263" s="32" t="s">
        <v>190</v>
      </c>
      <c r="L263" s="304"/>
      <c r="M263" s="340"/>
    </row>
    <row r="264" spans="1:13">
      <c r="A264" s="313" t="s">
        <v>958</v>
      </c>
      <c r="B264" s="316" t="s">
        <v>951</v>
      </c>
      <c r="C264" s="313" t="s">
        <v>1936</v>
      </c>
      <c r="D264" s="313" t="s">
        <v>1708</v>
      </c>
      <c r="E264" s="86" t="s">
        <v>986</v>
      </c>
      <c r="F264" s="85" t="s">
        <v>951</v>
      </c>
      <c r="G264" s="32" t="s">
        <v>819</v>
      </c>
      <c r="H264" s="32" t="s">
        <v>1721</v>
      </c>
      <c r="I264" s="208" t="s">
        <v>1732</v>
      </c>
      <c r="J264" s="208" t="s">
        <v>1638</v>
      </c>
      <c r="K264" s="208" t="s">
        <v>185</v>
      </c>
      <c r="L264" s="302" t="s">
        <v>1937</v>
      </c>
      <c r="M264" s="338" t="s">
        <v>954</v>
      </c>
    </row>
    <row r="265" spans="1:13" ht="30.65" customHeight="1">
      <c r="A265" s="314"/>
      <c r="B265" s="317"/>
      <c r="C265" s="314"/>
      <c r="D265" s="314"/>
      <c r="E265" s="213" t="s">
        <v>1738</v>
      </c>
      <c r="F265" s="85" t="s">
        <v>952</v>
      </c>
      <c r="G265" s="32" t="s">
        <v>819</v>
      </c>
      <c r="H265" s="32" t="s">
        <v>173</v>
      </c>
      <c r="I265" s="32" t="s">
        <v>173</v>
      </c>
      <c r="J265" s="32" t="s">
        <v>1725</v>
      </c>
      <c r="K265" s="208" t="s">
        <v>185</v>
      </c>
      <c r="L265" s="303"/>
      <c r="M265" s="339"/>
    </row>
    <row r="266" spans="1:13" ht="30.65" customHeight="1">
      <c r="A266" s="314"/>
      <c r="B266" s="317"/>
      <c r="C266" s="314"/>
      <c r="D266" s="314"/>
      <c r="E266" s="213" t="s">
        <v>1739</v>
      </c>
      <c r="F266" s="85" t="s">
        <v>952</v>
      </c>
      <c r="G266" s="32" t="s">
        <v>819</v>
      </c>
      <c r="H266" s="32" t="s">
        <v>173</v>
      </c>
      <c r="I266" s="32" t="s">
        <v>173</v>
      </c>
      <c r="J266" s="32" t="s">
        <v>1725</v>
      </c>
      <c r="K266" s="208" t="s">
        <v>185</v>
      </c>
      <c r="L266" s="303"/>
      <c r="M266" s="339"/>
    </row>
    <row r="267" spans="1:13" ht="30.65" customHeight="1">
      <c r="A267" s="315"/>
      <c r="B267" s="318"/>
      <c r="C267" s="315"/>
      <c r="D267" s="315"/>
      <c r="E267" s="213" t="s">
        <v>1740</v>
      </c>
      <c r="F267" s="85" t="s">
        <v>953</v>
      </c>
      <c r="G267" s="32" t="s">
        <v>819</v>
      </c>
      <c r="H267" s="32" t="s">
        <v>173</v>
      </c>
      <c r="I267" s="32" t="s">
        <v>173</v>
      </c>
      <c r="J267" s="32" t="s">
        <v>1725</v>
      </c>
      <c r="K267" s="208" t="s">
        <v>185</v>
      </c>
      <c r="L267" s="304"/>
      <c r="M267" s="340"/>
    </row>
    <row r="268" spans="1:13" ht="20">
      <c r="A268" s="94" t="s">
        <v>973</v>
      </c>
      <c r="B268" s="95" t="s">
        <v>974</v>
      </c>
      <c r="C268" s="94" t="s">
        <v>547</v>
      </c>
      <c r="D268" s="94" t="s">
        <v>1708</v>
      </c>
      <c r="E268" s="94" t="s">
        <v>991</v>
      </c>
      <c r="F268" s="98" t="s">
        <v>974</v>
      </c>
      <c r="G268" s="32" t="s">
        <v>819</v>
      </c>
      <c r="H268" s="32" t="s">
        <v>1720</v>
      </c>
      <c r="I268" s="32" t="s">
        <v>1725</v>
      </c>
      <c r="J268" s="32" t="s">
        <v>1729</v>
      </c>
      <c r="K268" s="208" t="s">
        <v>190</v>
      </c>
      <c r="L268" s="31" t="s">
        <v>976</v>
      </c>
      <c r="M268" s="99" t="s">
        <v>975</v>
      </c>
    </row>
    <row r="269" spans="1:13" ht="20">
      <c r="A269" s="94" t="s">
        <v>977</v>
      </c>
      <c r="B269" s="95" t="s">
        <v>978</v>
      </c>
      <c r="C269" s="94" t="s">
        <v>547</v>
      </c>
      <c r="D269" s="94" t="s">
        <v>1708</v>
      </c>
      <c r="E269" s="96" t="s">
        <v>1745</v>
      </c>
      <c r="F269" s="98" t="s">
        <v>979</v>
      </c>
      <c r="G269" s="47" t="s">
        <v>819</v>
      </c>
      <c r="H269" s="47" t="s">
        <v>173</v>
      </c>
      <c r="I269" s="47" t="s">
        <v>173</v>
      </c>
      <c r="J269" s="47" t="s">
        <v>173</v>
      </c>
      <c r="K269" s="47" t="s">
        <v>173</v>
      </c>
      <c r="L269" s="31" t="s">
        <v>173</v>
      </c>
      <c r="M269" s="99" t="s">
        <v>980</v>
      </c>
    </row>
    <row r="270" spans="1:13" ht="33.75" customHeight="1">
      <c r="A270" s="322" t="s">
        <v>998</v>
      </c>
      <c r="B270" s="322" t="s">
        <v>1764</v>
      </c>
      <c r="C270" s="322" t="s">
        <v>1083</v>
      </c>
      <c r="D270" s="322" t="s">
        <v>1708</v>
      </c>
      <c r="E270" s="105" t="s">
        <v>1034</v>
      </c>
      <c r="F270" s="101" t="s">
        <v>1035</v>
      </c>
      <c r="G270" s="47" t="s">
        <v>1723</v>
      </c>
      <c r="H270" s="47"/>
      <c r="I270" s="272" t="s">
        <v>1926</v>
      </c>
      <c r="J270" s="272" t="s">
        <v>1949</v>
      </c>
      <c r="K270" s="47" t="s">
        <v>1010</v>
      </c>
      <c r="L270" s="310" t="s">
        <v>2001</v>
      </c>
      <c r="M270" s="310" t="s">
        <v>1763</v>
      </c>
    </row>
    <row r="271" spans="1:13" ht="14.5" customHeight="1">
      <c r="A271" s="323"/>
      <c r="B271" s="323"/>
      <c r="C271" s="323"/>
      <c r="D271" s="323"/>
      <c r="E271" s="105" t="s">
        <v>1746</v>
      </c>
      <c r="F271" s="101" t="s">
        <v>948</v>
      </c>
      <c r="G271" s="47"/>
      <c r="H271" s="47"/>
      <c r="I271" s="47"/>
      <c r="J271" s="272" t="s">
        <v>1926</v>
      </c>
      <c r="K271" s="47" t="s">
        <v>185</v>
      </c>
      <c r="L271" s="311"/>
      <c r="M271" s="311"/>
    </row>
    <row r="272" spans="1:13" ht="14.5" customHeight="1">
      <c r="A272" s="323"/>
      <c r="B272" s="323"/>
      <c r="C272" s="323"/>
      <c r="D272" s="323"/>
      <c r="E272" s="105" t="s">
        <v>1747</v>
      </c>
      <c r="F272" s="101" t="s">
        <v>1004</v>
      </c>
      <c r="G272" s="47"/>
      <c r="H272" s="47"/>
      <c r="I272" s="47"/>
      <c r="J272" s="272" t="s">
        <v>1926</v>
      </c>
      <c r="K272" s="47" t="s">
        <v>183</v>
      </c>
      <c r="L272" s="311"/>
      <c r="M272" s="311"/>
    </row>
    <row r="273" spans="1:13" ht="14.5" customHeight="1">
      <c r="A273" s="323"/>
      <c r="B273" s="323"/>
      <c r="C273" s="323"/>
      <c r="D273" s="323"/>
      <c r="E273" s="105" t="s">
        <v>1739</v>
      </c>
      <c r="F273" s="101" t="s">
        <v>949</v>
      </c>
      <c r="G273" s="47"/>
      <c r="H273" s="47"/>
      <c r="I273" s="47"/>
      <c r="J273" s="272" t="s">
        <v>1926</v>
      </c>
      <c r="K273" s="272" t="s">
        <v>185</v>
      </c>
      <c r="L273" s="311"/>
      <c r="M273" s="311"/>
    </row>
    <row r="274" spans="1:13" ht="14.5" customHeight="1">
      <c r="A274" s="323"/>
      <c r="B274" s="323"/>
      <c r="C274" s="323"/>
      <c r="D274" s="323"/>
      <c r="E274" s="105" t="s">
        <v>1748</v>
      </c>
      <c r="F274" s="101" t="s">
        <v>1005</v>
      </c>
      <c r="G274" s="47"/>
      <c r="H274" s="47"/>
      <c r="I274" s="47"/>
      <c r="J274" s="272" t="s">
        <v>1926</v>
      </c>
      <c r="K274" s="47" t="s">
        <v>183</v>
      </c>
      <c r="L274" s="311"/>
      <c r="M274" s="311"/>
    </row>
    <row r="275" spans="1:13" ht="14.5" customHeight="1">
      <c r="A275" s="323"/>
      <c r="B275" s="323"/>
      <c r="C275" s="323"/>
      <c r="D275" s="323"/>
      <c r="E275" s="105" t="s">
        <v>1749</v>
      </c>
      <c r="F275" s="101" t="s">
        <v>1006</v>
      </c>
      <c r="G275" s="47"/>
      <c r="H275" s="47"/>
      <c r="I275" s="47"/>
      <c r="J275" s="272" t="s">
        <v>1926</v>
      </c>
      <c r="K275" s="47" t="s">
        <v>183</v>
      </c>
      <c r="L275" s="311"/>
      <c r="M275" s="311"/>
    </row>
    <row r="276" spans="1:13" ht="14.5" customHeight="1">
      <c r="A276" s="324"/>
      <c r="B276" s="324"/>
      <c r="C276" s="324"/>
      <c r="D276" s="324"/>
      <c r="E276" s="123" t="s">
        <v>1759</v>
      </c>
      <c r="F276" s="215" t="s">
        <v>1758</v>
      </c>
      <c r="G276" s="47"/>
      <c r="H276" s="47"/>
      <c r="I276" s="47"/>
      <c r="J276" s="272" t="s">
        <v>1926</v>
      </c>
      <c r="K276" s="272" t="s">
        <v>1762</v>
      </c>
      <c r="L276" s="312"/>
      <c r="M276" s="312"/>
    </row>
    <row r="277" spans="1:13" ht="30">
      <c r="A277" s="103" t="s">
        <v>999</v>
      </c>
      <c r="B277" s="104" t="s">
        <v>1002</v>
      </c>
      <c r="C277" s="103" t="s">
        <v>1368</v>
      </c>
      <c r="D277" s="103" t="s">
        <v>1707</v>
      </c>
      <c r="E277" s="105" t="s">
        <v>1008</v>
      </c>
      <c r="F277" s="101" t="s">
        <v>1938</v>
      </c>
      <c r="G277" s="47" t="s">
        <v>1723</v>
      </c>
      <c r="H277" s="47" t="s">
        <v>173</v>
      </c>
      <c r="I277" s="47" t="s">
        <v>173</v>
      </c>
      <c r="J277" s="207" t="s">
        <v>1638</v>
      </c>
      <c r="K277" s="207" t="s">
        <v>1853</v>
      </c>
      <c r="L277" s="31" t="s">
        <v>2011</v>
      </c>
      <c r="M277" s="102" t="s">
        <v>1007</v>
      </c>
    </row>
    <row r="278" spans="1:13" ht="30">
      <c r="A278" s="103" t="s">
        <v>1000</v>
      </c>
      <c r="B278" s="104" t="s">
        <v>1003</v>
      </c>
      <c r="C278" s="103" t="s">
        <v>1001</v>
      </c>
      <c r="D278" s="103" t="s">
        <v>1707</v>
      </c>
      <c r="E278" s="105" t="s">
        <v>1123</v>
      </c>
      <c r="F278" s="101" t="s">
        <v>1003</v>
      </c>
      <c r="G278" s="47" t="s">
        <v>1723</v>
      </c>
      <c r="H278" s="47" t="s">
        <v>173</v>
      </c>
      <c r="I278" s="207" t="s">
        <v>1838</v>
      </c>
      <c r="J278" s="207" t="s">
        <v>1839</v>
      </c>
      <c r="K278" s="47" t="s">
        <v>185</v>
      </c>
      <c r="L278" s="31" t="s">
        <v>2009</v>
      </c>
      <c r="M278" s="102" t="s">
        <v>1009</v>
      </c>
    </row>
    <row r="279" spans="1:13">
      <c r="A279" s="305" t="s">
        <v>1011</v>
      </c>
      <c r="B279" s="368" t="s">
        <v>1012</v>
      </c>
      <c r="C279" s="305" t="s">
        <v>1001</v>
      </c>
      <c r="D279" s="305" t="s">
        <v>1708</v>
      </c>
      <c r="E279" s="105" t="s">
        <v>1115</v>
      </c>
      <c r="F279" s="101" t="s">
        <v>1012</v>
      </c>
      <c r="G279" s="47" t="s">
        <v>1723</v>
      </c>
      <c r="H279" s="47" t="s">
        <v>173</v>
      </c>
      <c r="I279" s="207" t="s">
        <v>1843</v>
      </c>
      <c r="J279" s="207" t="s">
        <v>1844</v>
      </c>
      <c r="K279" s="207" t="s">
        <v>1010</v>
      </c>
      <c r="L279" s="306" t="s">
        <v>1877</v>
      </c>
      <c r="M279" s="307" t="s">
        <v>1013</v>
      </c>
    </row>
    <row r="280" spans="1:13" ht="14.5" customHeight="1">
      <c r="A280" s="305"/>
      <c r="B280" s="368"/>
      <c r="C280" s="305"/>
      <c r="D280" s="305"/>
      <c r="E280" s="105" t="s">
        <v>202</v>
      </c>
      <c r="F280" s="101" t="s">
        <v>948</v>
      </c>
      <c r="G280" s="47" t="s">
        <v>1723</v>
      </c>
      <c r="H280" s="47"/>
      <c r="I280" s="207"/>
      <c r="J280" s="207" t="s">
        <v>1844</v>
      </c>
      <c r="K280" s="47" t="s">
        <v>1015</v>
      </c>
      <c r="L280" s="306"/>
      <c r="M280" s="307"/>
    </row>
    <row r="281" spans="1:13" ht="14.5" customHeight="1">
      <c r="A281" s="305"/>
      <c r="B281" s="368"/>
      <c r="C281" s="305"/>
      <c r="D281" s="305"/>
      <c r="E281" s="105" t="s">
        <v>203</v>
      </c>
      <c r="F281" s="101" t="s">
        <v>949</v>
      </c>
      <c r="G281" s="47" t="s">
        <v>1723</v>
      </c>
      <c r="H281" s="47"/>
      <c r="I281" s="207"/>
      <c r="J281" s="207" t="s">
        <v>1844</v>
      </c>
      <c r="K281" s="207" t="s">
        <v>1015</v>
      </c>
      <c r="L281" s="306"/>
      <c r="M281" s="307"/>
    </row>
    <row r="282" spans="1:13" ht="14.5" customHeight="1">
      <c r="A282" s="305"/>
      <c r="B282" s="368"/>
      <c r="C282" s="305"/>
      <c r="D282" s="305"/>
      <c r="E282" s="105" t="s">
        <v>204</v>
      </c>
      <c r="F282" s="101" t="s">
        <v>950</v>
      </c>
      <c r="G282" s="47" t="s">
        <v>1723</v>
      </c>
      <c r="H282" s="47"/>
      <c r="I282" s="207"/>
      <c r="J282" s="207" t="s">
        <v>1844</v>
      </c>
      <c r="K282" s="207" t="s">
        <v>1015</v>
      </c>
      <c r="L282" s="306"/>
      <c r="M282" s="307"/>
    </row>
    <row r="283" spans="1:13" ht="14.5" customHeight="1">
      <c r="A283" s="305"/>
      <c r="B283" s="368"/>
      <c r="C283" s="305"/>
      <c r="D283" s="305"/>
      <c r="E283" s="105" t="s">
        <v>211</v>
      </c>
      <c r="F283" s="101" t="s">
        <v>1014</v>
      </c>
      <c r="G283" s="47" t="s">
        <v>1723</v>
      </c>
      <c r="H283" s="47"/>
      <c r="I283" s="207"/>
      <c r="J283" s="207" t="s">
        <v>1844</v>
      </c>
      <c r="K283" s="47" t="s">
        <v>1016</v>
      </c>
      <c r="L283" s="306"/>
      <c r="M283" s="307"/>
    </row>
    <row r="284" spans="1:13">
      <c r="A284" s="322" t="s">
        <v>1086</v>
      </c>
      <c r="B284" s="368" t="s">
        <v>1111</v>
      </c>
      <c r="C284" s="305" t="s">
        <v>1143</v>
      </c>
      <c r="D284" s="305" t="s">
        <v>1707</v>
      </c>
      <c r="E284" s="109" t="s">
        <v>456</v>
      </c>
      <c r="F284" s="110" t="s">
        <v>1088</v>
      </c>
      <c r="G284" s="47" t="s">
        <v>1724</v>
      </c>
      <c r="H284" s="47" t="s">
        <v>173</v>
      </c>
      <c r="I284" s="47" t="s">
        <v>173</v>
      </c>
      <c r="J284" s="207" t="s">
        <v>1638</v>
      </c>
      <c r="K284" s="207" t="s">
        <v>1016</v>
      </c>
      <c r="L284" s="306" t="s">
        <v>2014</v>
      </c>
      <c r="M284" s="307" t="s">
        <v>1087</v>
      </c>
    </row>
    <row r="285" spans="1:13" ht="44.5" customHeight="1">
      <c r="A285" s="324"/>
      <c r="B285" s="368"/>
      <c r="C285" s="305"/>
      <c r="D285" s="305"/>
      <c r="E285" s="109" t="s">
        <v>456</v>
      </c>
      <c r="F285" s="110" t="s">
        <v>1089</v>
      </c>
      <c r="G285" s="47" t="s">
        <v>1724</v>
      </c>
      <c r="H285" s="47" t="s">
        <v>173</v>
      </c>
      <c r="I285" s="47" t="s">
        <v>173</v>
      </c>
      <c r="J285" s="207" t="s">
        <v>1638</v>
      </c>
      <c r="K285" s="47" t="s">
        <v>1851</v>
      </c>
      <c r="L285" s="306"/>
      <c r="M285" s="307"/>
    </row>
    <row r="286" spans="1:13" ht="22.5" customHeight="1">
      <c r="A286" s="322" t="s">
        <v>1126</v>
      </c>
      <c r="B286" s="362" t="s">
        <v>1704</v>
      </c>
      <c r="C286" s="322" t="s">
        <v>44</v>
      </c>
      <c r="D286" s="362" t="s">
        <v>1708</v>
      </c>
      <c r="E286" s="123" t="s">
        <v>923</v>
      </c>
      <c r="F286" s="120" t="s">
        <v>37</v>
      </c>
      <c r="G286" s="47" t="s">
        <v>1724</v>
      </c>
      <c r="H286" s="47" t="s">
        <v>1721</v>
      </c>
      <c r="I286" s="207" t="s">
        <v>1882</v>
      </c>
      <c r="J286" s="207" t="s">
        <v>1883</v>
      </c>
      <c r="K286" s="207" t="s">
        <v>1689</v>
      </c>
      <c r="L286" s="31" t="s">
        <v>1878</v>
      </c>
      <c r="M286" s="310" t="s">
        <v>1133</v>
      </c>
    </row>
    <row r="287" spans="1:13" ht="22.5" customHeight="1">
      <c r="A287" s="323"/>
      <c r="B287" s="363"/>
      <c r="C287" s="323"/>
      <c r="D287" s="363"/>
      <c r="E287" s="123" t="s">
        <v>924</v>
      </c>
      <c r="F287" s="120" t="s">
        <v>36</v>
      </c>
      <c r="G287" s="47" t="s">
        <v>1724</v>
      </c>
      <c r="H287" s="47" t="s">
        <v>1721</v>
      </c>
      <c r="I287" s="207" t="s">
        <v>1882</v>
      </c>
      <c r="J287" s="207" t="s">
        <v>1883</v>
      </c>
      <c r="K287" s="207" t="s">
        <v>1689</v>
      </c>
      <c r="L287" s="31" t="s">
        <v>1885</v>
      </c>
      <c r="M287" s="311"/>
    </row>
    <row r="288" spans="1:13" ht="22.5" customHeight="1">
      <c r="A288" s="324"/>
      <c r="B288" s="363"/>
      <c r="C288" s="324"/>
      <c r="D288" s="364"/>
      <c r="E288" s="123" t="s">
        <v>925</v>
      </c>
      <c r="F288" s="120" t="s">
        <v>272</v>
      </c>
      <c r="G288" s="47" t="s">
        <v>1724</v>
      </c>
      <c r="H288" s="47" t="s">
        <v>1721</v>
      </c>
      <c r="I288" s="207" t="s">
        <v>1882</v>
      </c>
      <c r="J288" s="207" t="s">
        <v>1883</v>
      </c>
      <c r="K288" s="207" t="s">
        <v>1689</v>
      </c>
      <c r="L288" s="31" t="s">
        <v>1884</v>
      </c>
      <c r="M288" s="312"/>
    </row>
    <row r="289" spans="1:13" ht="22.5" customHeight="1">
      <c r="A289" s="322" t="s">
        <v>1130</v>
      </c>
      <c r="B289" s="316" t="s">
        <v>1705</v>
      </c>
      <c r="C289" s="322" t="s">
        <v>1001</v>
      </c>
      <c r="D289" s="365" t="s">
        <v>1708</v>
      </c>
      <c r="E289" s="123" t="s">
        <v>923</v>
      </c>
      <c r="F289" s="120" t="s">
        <v>37</v>
      </c>
      <c r="G289" s="47" t="s">
        <v>1725</v>
      </c>
      <c r="H289" s="207" t="s">
        <v>1874</v>
      </c>
      <c r="I289" s="207" t="s">
        <v>1875</v>
      </c>
      <c r="J289" s="207" t="s">
        <v>1876</v>
      </c>
      <c r="K289" s="207" t="s">
        <v>1689</v>
      </c>
      <c r="L289" s="31" t="s">
        <v>1878</v>
      </c>
      <c r="M289" s="310" t="s">
        <v>1133</v>
      </c>
    </row>
    <row r="290" spans="1:13" ht="22.5" customHeight="1">
      <c r="A290" s="323"/>
      <c r="B290" s="317"/>
      <c r="C290" s="323"/>
      <c r="D290" s="366"/>
      <c r="E290" s="123" t="s">
        <v>924</v>
      </c>
      <c r="F290" s="120" t="s">
        <v>36</v>
      </c>
      <c r="G290" s="47" t="s">
        <v>1725</v>
      </c>
      <c r="H290" s="207" t="s">
        <v>1874</v>
      </c>
      <c r="I290" s="207" t="s">
        <v>1875</v>
      </c>
      <c r="J290" s="207" t="s">
        <v>1876</v>
      </c>
      <c r="K290" s="207" t="s">
        <v>1689</v>
      </c>
      <c r="L290" s="31" t="s">
        <v>1879</v>
      </c>
      <c r="M290" s="311"/>
    </row>
    <row r="291" spans="1:13" ht="20.5" customHeight="1">
      <c r="A291" s="324"/>
      <c r="B291" s="318"/>
      <c r="C291" s="323"/>
      <c r="D291" s="367"/>
      <c r="E291" s="123" t="s">
        <v>925</v>
      </c>
      <c r="F291" s="120" t="s">
        <v>272</v>
      </c>
      <c r="G291" s="47" t="s">
        <v>1725</v>
      </c>
      <c r="H291" s="207" t="s">
        <v>1874</v>
      </c>
      <c r="I291" s="207" t="s">
        <v>1875</v>
      </c>
      <c r="J291" s="207" t="s">
        <v>1876</v>
      </c>
      <c r="K291" s="207" t="s">
        <v>1689</v>
      </c>
      <c r="L291" s="31" t="s">
        <v>1880</v>
      </c>
      <c r="M291" s="312"/>
    </row>
    <row r="292" spans="1:13" ht="34">
      <c r="A292" s="119" t="s">
        <v>1132</v>
      </c>
      <c r="B292" s="118" t="s">
        <v>1131</v>
      </c>
      <c r="C292" s="122" t="s">
        <v>1368</v>
      </c>
      <c r="D292" s="119" t="s">
        <v>1707</v>
      </c>
      <c r="E292" s="123" t="s">
        <v>1146</v>
      </c>
      <c r="F292" s="120" t="s">
        <v>1134</v>
      </c>
      <c r="G292" s="47" t="s">
        <v>1724</v>
      </c>
      <c r="H292" s="47" t="s">
        <v>173</v>
      </c>
      <c r="I292" s="47" t="s">
        <v>1725</v>
      </c>
      <c r="J292" s="47" t="s">
        <v>1721</v>
      </c>
      <c r="K292" s="207" t="s">
        <v>1686</v>
      </c>
      <c r="L292" s="120" t="s">
        <v>1367</v>
      </c>
      <c r="M292" s="121" t="s">
        <v>1135</v>
      </c>
    </row>
    <row r="293" spans="1:13" ht="34">
      <c r="A293" s="119" t="s">
        <v>1136</v>
      </c>
      <c r="B293" s="118" t="s">
        <v>1137</v>
      </c>
      <c r="C293" s="122" t="s">
        <v>547</v>
      </c>
      <c r="D293" s="119" t="s">
        <v>1707</v>
      </c>
      <c r="E293" s="124" t="s">
        <v>562</v>
      </c>
      <c r="F293" s="89" t="s">
        <v>1138</v>
      </c>
      <c r="G293" s="47" t="s">
        <v>1720</v>
      </c>
      <c r="H293" s="47" t="s">
        <v>173</v>
      </c>
      <c r="I293" s="47" t="s">
        <v>173</v>
      </c>
      <c r="J293" s="47" t="s">
        <v>1721</v>
      </c>
      <c r="K293" s="207" t="s">
        <v>1686</v>
      </c>
      <c r="L293" s="120" t="s">
        <v>2010</v>
      </c>
      <c r="M293" s="121" t="s">
        <v>1139</v>
      </c>
    </row>
    <row r="294" spans="1:13" ht="30">
      <c r="A294" s="149" t="s">
        <v>1361</v>
      </c>
      <c r="B294" s="150" t="s">
        <v>1362</v>
      </c>
      <c r="C294" s="152" t="s">
        <v>1368</v>
      </c>
      <c r="D294" s="149" t="s">
        <v>1708</v>
      </c>
      <c r="E294" s="124" t="s">
        <v>1629</v>
      </c>
      <c r="F294" s="89" t="s">
        <v>1364</v>
      </c>
      <c r="G294" s="47" t="s">
        <v>1726</v>
      </c>
      <c r="H294" s="47" t="s">
        <v>1091</v>
      </c>
      <c r="I294" s="47" t="s">
        <v>1731</v>
      </c>
      <c r="J294" s="47" t="s">
        <v>1638</v>
      </c>
      <c r="K294" s="47" t="s">
        <v>1365</v>
      </c>
      <c r="L294" s="260" t="s">
        <v>1366</v>
      </c>
      <c r="M294" s="151" t="s">
        <v>1363</v>
      </c>
    </row>
    <row r="295" spans="1:13" ht="22.5" customHeight="1">
      <c r="A295" s="305" t="s">
        <v>1374</v>
      </c>
      <c r="B295" s="368" t="s">
        <v>1375</v>
      </c>
      <c r="C295" s="347" t="s">
        <v>547</v>
      </c>
      <c r="D295" s="305" t="s">
        <v>1708</v>
      </c>
      <c r="E295" s="124" t="s">
        <v>558</v>
      </c>
      <c r="F295" s="89" t="s">
        <v>1378</v>
      </c>
      <c r="G295" s="47" t="s">
        <v>1726</v>
      </c>
      <c r="H295" s="47" t="s">
        <v>173</v>
      </c>
      <c r="I295" s="47" t="s">
        <v>1731</v>
      </c>
      <c r="J295" s="47" t="s">
        <v>1638</v>
      </c>
      <c r="K295" s="207" t="s">
        <v>1687</v>
      </c>
      <c r="L295" s="306" t="s">
        <v>1377</v>
      </c>
      <c r="M295" s="307" t="s">
        <v>1376</v>
      </c>
    </row>
    <row r="296" spans="1:13" ht="14.5" customHeight="1">
      <c r="A296" s="305"/>
      <c r="B296" s="368"/>
      <c r="C296" s="347"/>
      <c r="D296" s="305"/>
      <c r="E296" s="124" t="s">
        <v>1379</v>
      </c>
      <c r="F296" s="89" t="s">
        <v>1378</v>
      </c>
      <c r="G296" s="47" t="s">
        <v>1726</v>
      </c>
      <c r="H296" s="47" t="s">
        <v>173</v>
      </c>
      <c r="I296" s="47" t="s">
        <v>1731</v>
      </c>
      <c r="J296" s="47" t="s">
        <v>1638</v>
      </c>
      <c r="K296" s="207" t="s">
        <v>1687</v>
      </c>
      <c r="L296" s="306"/>
      <c r="M296" s="307"/>
    </row>
    <row r="297" spans="1:13" ht="14.5" customHeight="1">
      <c r="A297" s="305"/>
      <c r="B297" s="368"/>
      <c r="C297" s="347"/>
      <c r="D297" s="305"/>
      <c r="E297" s="124" t="s">
        <v>202</v>
      </c>
      <c r="F297" s="89" t="s">
        <v>1380</v>
      </c>
      <c r="G297" s="47" t="s">
        <v>1726</v>
      </c>
      <c r="H297" s="47"/>
      <c r="I297" s="47"/>
      <c r="J297" s="47" t="s">
        <v>1638</v>
      </c>
      <c r="K297" s="47" t="s">
        <v>1015</v>
      </c>
      <c r="L297" s="306"/>
      <c r="M297" s="307"/>
    </row>
    <row r="298" spans="1:13" ht="22.5" customHeight="1">
      <c r="A298" s="305" t="s">
        <v>1381</v>
      </c>
      <c r="B298" s="368" t="s">
        <v>1383</v>
      </c>
      <c r="C298" s="347" t="s">
        <v>547</v>
      </c>
      <c r="D298" s="305" t="s">
        <v>1708</v>
      </c>
      <c r="E298" s="124" t="s">
        <v>1625</v>
      </c>
      <c r="F298" s="89" t="s">
        <v>1383</v>
      </c>
      <c r="G298" s="47" t="s">
        <v>1726</v>
      </c>
      <c r="H298" s="47"/>
      <c r="I298" s="272" t="s">
        <v>1857</v>
      </c>
      <c r="J298" s="272" t="s">
        <v>1852</v>
      </c>
      <c r="K298" s="272" t="s">
        <v>1860</v>
      </c>
      <c r="L298" s="306" t="s">
        <v>1861</v>
      </c>
      <c r="M298" s="307" t="s">
        <v>1382</v>
      </c>
    </row>
    <row r="299" spans="1:13" ht="14.5" customHeight="1">
      <c r="A299" s="305"/>
      <c r="B299" s="368"/>
      <c r="C299" s="347"/>
      <c r="D299" s="305"/>
      <c r="E299" s="124" t="s">
        <v>202</v>
      </c>
      <c r="F299" s="89" t="s">
        <v>1384</v>
      </c>
      <c r="G299" s="47"/>
      <c r="H299" s="47"/>
      <c r="I299" s="272"/>
      <c r="J299" s="272" t="s">
        <v>1858</v>
      </c>
      <c r="K299" s="272" t="s">
        <v>1016</v>
      </c>
      <c r="L299" s="306"/>
      <c r="M299" s="307"/>
    </row>
    <row r="300" spans="1:13" ht="14.5" customHeight="1">
      <c r="A300" s="305"/>
      <c r="B300" s="368"/>
      <c r="C300" s="347"/>
      <c r="D300" s="305"/>
      <c r="E300" s="124" t="s">
        <v>202</v>
      </c>
      <c r="F300" s="89" t="s">
        <v>447</v>
      </c>
      <c r="G300" s="47"/>
      <c r="H300" s="47"/>
      <c r="I300" s="272"/>
      <c r="J300" s="272" t="s">
        <v>1854</v>
      </c>
      <c r="K300" s="272" t="s">
        <v>1015</v>
      </c>
      <c r="L300" s="306"/>
      <c r="M300" s="307"/>
    </row>
    <row r="301" spans="1:13" ht="14.5" customHeight="1">
      <c r="A301" s="305"/>
      <c r="B301" s="368"/>
      <c r="C301" s="347"/>
      <c r="D301" s="305"/>
      <c r="E301" s="124" t="s">
        <v>202</v>
      </c>
      <c r="F301" s="89" t="s">
        <v>1385</v>
      </c>
      <c r="G301" s="47"/>
      <c r="H301" s="47"/>
      <c r="I301" s="272"/>
      <c r="J301" s="272" t="s">
        <v>1859</v>
      </c>
      <c r="K301" s="272" t="s">
        <v>1015</v>
      </c>
      <c r="L301" s="306"/>
      <c r="M301" s="307"/>
    </row>
    <row r="302" spans="1:13" ht="67.5" customHeight="1">
      <c r="A302" s="322" t="s">
        <v>1386</v>
      </c>
      <c r="B302" s="316" t="s">
        <v>1387</v>
      </c>
      <c r="C302" s="325" t="s">
        <v>1941</v>
      </c>
      <c r="D302" s="322" t="s">
        <v>1708</v>
      </c>
      <c r="E302" s="124" t="s">
        <v>1624</v>
      </c>
      <c r="F302" s="89" t="s">
        <v>1388</v>
      </c>
      <c r="G302" s="47" t="s">
        <v>1725</v>
      </c>
      <c r="H302" s="272" t="s">
        <v>1638</v>
      </c>
      <c r="I302" s="272" t="s">
        <v>1926</v>
      </c>
      <c r="J302" s="272" t="s">
        <v>1949</v>
      </c>
      <c r="K302" s="272" t="s">
        <v>1016</v>
      </c>
      <c r="L302" s="302" t="s">
        <v>2002</v>
      </c>
      <c r="M302" s="310" t="s">
        <v>1943</v>
      </c>
    </row>
    <row r="303" spans="1:13" ht="20.5" customHeight="1">
      <c r="A303" s="323"/>
      <c r="B303" s="317"/>
      <c r="C303" s="326"/>
      <c r="D303" s="323"/>
      <c r="E303" s="124" t="s">
        <v>456</v>
      </c>
      <c r="F303" s="89" t="s">
        <v>1389</v>
      </c>
      <c r="G303" s="47" t="s">
        <v>1725</v>
      </c>
      <c r="H303" s="272"/>
      <c r="I303" s="272"/>
      <c r="J303" s="272"/>
      <c r="K303" s="272" t="s">
        <v>1016</v>
      </c>
      <c r="L303" s="303"/>
      <c r="M303" s="311"/>
    </row>
    <row r="304" spans="1:13" ht="20.5" customHeight="1">
      <c r="A304" s="323"/>
      <c r="B304" s="317"/>
      <c r="C304" s="326"/>
      <c r="D304" s="323"/>
      <c r="E304" s="124" t="s">
        <v>202</v>
      </c>
      <c r="F304" s="89" t="s">
        <v>1942</v>
      </c>
      <c r="G304" s="47"/>
      <c r="H304" s="272"/>
      <c r="I304" s="272"/>
      <c r="J304" s="272"/>
      <c r="K304" s="272" t="s">
        <v>1015</v>
      </c>
      <c r="L304" s="303"/>
      <c r="M304" s="311"/>
    </row>
    <row r="305" spans="1:13" ht="20.5" customHeight="1">
      <c r="A305" s="324"/>
      <c r="B305" s="318"/>
      <c r="C305" s="327"/>
      <c r="D305" s="324"/>
      <c r="E305" s="124" t="s">
        <v>167</v>
      </c>
      <c r="F305" s="89" t="s">
        <v>811</v>
      </c>
      <c r="G305" s="47"/>
      <c r="H305" s="272"/>
      <c r="I305" s="272"/>
      <c r="J305" s="272"/>
      <c r="K305" s="272" t="s">
        <v>1016</v>
      </c>
      <c r="L305" s="304"/>
      <c r="M305" s="312"/>
    </row>
    <row r="306" spans="1:13" ht="23.25" customHeight="1">
      <c r="A306" s="313" t="s">
        <v>1644</v>
      </c>
      <c r="B306" s="316" t="s">
        <v>1645</v>
      </c>
      <c r="C306" s="313" t="s">
        <v>44</v>
      </c>
      <c r="D306" s="319" t="s">
        <v>1708</v>
      </c>
      <c r="E306" s="12" t="s">
        <v>1913</v>
      </c>
      <c r="F306" s="200" t="s">
        <v>1648</v>
      </c>
      <c r="G306" s="32" t="s">
        <v>1721</v>
      </c>
      <c r="H306" s="202" t="s">
        <v>173</v>
      </c>
      <c r="I306" s="202" t="s">
        <v>173</v>
      </c>
      <c r="J306" s="202" t="s">
        <v>1731</v>
      </c>
      <c r="K306" s="202" t="s">
        <v>1015</v>
      </c>
      <c r="L306" s="302" t="s">
        <v>2004</v>
      </c>
      <c r="M306" s="306" t="s">
        <v>1646</v>
      </c>
    </row>
    <row r="307" spans="1:13" ht="20.5" customHeight="1">
      <c r="A307" s="314"/>
      <c r="B307" s="317"/>
      <c r="C307" s="314"/>
      <c r="D307" s="320"/>
      <c r="E307" s="12" t="s">
        <v>268</v>
      </c>
      <c r="F307" s="200" t="s">
        <v>1647</v>
      </c>
      <c r="G307" s="32" t="s">
        <v>173</v>
      </c>
      <c r="H307" s="202" t="s">
        <v>173</v>
      </c>
      <c r="I307" s="202" t="s">
        <v>173</v>
      </c>
      <c r="J307" s="202" t="s">
        <v>777</v>
      </c>
      <c r="K307" s="202" t="s">
        <v>185</v>
      </c>
      <c r="L307" s="303"/>
      <c r="M307" s="306"/>
    </row>
    <row r="308" spans="1:13" ht="20.5" customHeight="1">
      <c r="A308" s="315"/>
      <c r="B308" s="318"/>
      <c r="C308" s="315"/>
      <c r="D308" s="321"/>
      <c r="E308" s="12" t="s">
        <v>269</v>
      </c>
      <c r="F308" s="200" t="s">
        <v>267</v>
      </c>
      <c r="G308" s="32" t="s">
        <v>173</v>
      </c>
      <c r="H308" s="202" t="s">
        <v>173</v>
      </c>
      <c r="I308" s="202" t="s">
        <v>173</v>
      </c>
      <c r="J308" s="202" t="s">
        <v>778</v>
      </c>
      <c r="K308" s="202" t="s">
        <v>1015</v>
      </c>
      <c r="L308" s="304"/>
      <c r="M308" s="306"/>
    </row>
    <row r="309" spans="1:13" ht="23.25" customHeight="1">
      <c r="A309" s="313" t="s">
        <v>1750</v>
      </c>
      <c r="B309" s="316" t="s">
        <v>1751</v>
      </c>
      <c r="C309" s="313" t="s">
        <v>44</v>
      </c>
      <c r="D309" s="319" t="s">
        <v>1708</v>
      </c>
      <c r="E309" s="12" t="s">
        <v>1914</v>
      </c>
      <c r="F309" s="215" t="s">
        <v>1752</v>
      </c>
      <c r="G309" s="47" t="s">
        <v>1755</v>
      </c>
      <c r="H309" s="272" t="s">
        <v>1729</v>
      </c>
      <c r="I309" s="207" t="s">
        <v>1985</v>
      </c>
      <c r="J309" s="207" t="s">
        <v>2005</v>
      </c>
      <c r="K309" s="202" t="s">
        <v>1016</v>
      </c>
      <c r="L309" s="302" t="s">
        <v>2003</v>
      </c>
      <c r="M309" s="306" t="s">
        <v>1757</v>
      </c>
    </row>
    <row r="310" spans="1:13" ht="20.5" customHeight="1">
      <c r="A310" s="314"/>
      <c r="B310" s="317"/>
      <c r="C310" s="314"/>
      <c r="D310" s="320"/>
      <c r="E310" s="12" t="s">
        <v>1753</v>
      </c>
      <c r="F310" s="215"/>
      <c r="G310" s="32" t="s">
        <v>173</v>
      </c>
      <c r="H310" s="32" t="s">
        <v>173</v>
      </c>
      <c r="I310" s="32" t="s">
        <v>173</v>
      </c>
      <c r="J310" s="32" t="s">
        <v>173</v>
      </c>
      <c r="K310" s="208"/>
      <c r="L310" s="303"/>
      <c r="M310" s="306"/>
    </row>
    <row r="311" spans="1:13" ht="20.5" customHeight="1">
      <c r="A311" s="315"/>
      <c r="B311" s="318"/>
      <c r="C311" s="315"/>
      <c r="D311" s="321"/>
      <c r="E311" s="12" t="s">
        <v>1754</v>
      </c>
      <c r="F311" s="215"/>
      <c r="G311" s="32" t="s">
        <v>173</v>
      </c>
      <c r="H311" s="32" t="s">
        <v>173</v>
      </c>
      <c r="I311" s="32" t="s">
        <v>173</v>
      </c>
      <c r="J311" s="32" t="s">
        <v>173</v>
      </c>
      <c r="K311" s="208"/>
      <c r="L311" s="304"/>
      <c r="M311" s="306"/>
    </row>
    <row r="312" spans="1:13" ht="20">
      <c r="A312" s="308" t="s">
        <v>1899</v>
      </c>
      <c r="B312" s="305" t="s">
        <v>1900</v>
      </c>
      <c r="C312" s="309" t="s">
        <v>1901</v>
      </c>
      <c r="D312" s="309" t="s">
        <v>1902</v>
      </c>
      <c r="E312" s="12" t="s">
        <v>1915</v>
      </c>
      <c r="F312" s="236" t="s">
        <v>1903</v>
      </c>
      <c r="G312" s="32" t="s">
        <v>1890</v>
      </c>
      <c r="H312" s="32" t="s">
        <v>1904</v>
      </c>
      <c r="I312" s="32" t="s">
        <v>1760</v>
      </c>
      <c r="J312" s="32" t="s">
        <v>1761</v>
      </c>
      <c r="K312" s="32" t="s">
        <v>1015</v>
      </c>
      <c r="L312" s="310" t="s">
        <v>1909</v>
      </c>
      <c r="M312" s="310" t="s">
        <v>1910</v>
      </c>
    </row>
    <row r="313" spans="1:13">
      <c r="A313" s="308"/>
      <c r="B313" s="305"/>
      <c r="C313" s="309"/>
      <c r="D313" s="309"/>
      <c r="E313" s="12" t="s">
        <v>167</v>
      </c>
      <c r="F313" s="236" t="s">
        <v>1905</v>
      </c>
      <c r="G313" s="32"/>
      <c r="H313" s="32"/>
      <c r="I313" s="32"/>
      <c r="J313" s="32" t="s">
        <v>1761</v>
      </c>
      <c r="K313" s="32" t="s">
        <v>1016</v>
      </c>
      <c r="L313" s="311"/>
      <c r="M313" s="311"/>
    </row>
    <row r="314" spans="1:13">
      <c r="A314" s="308"/>
      <c r="B314" s="305"/>
      <c r="C314" s="309"/>
      <c r="D314" s="309"/>
      <c r="E314" s="12" t="s">
        <v>202</v>
      </c>
      <c r="F314" s="236" t="s">
        <v>447</v>
      </c>
      <c r="G314" s="32"/>
      <c r="H314" s="32"/>
      <c r="I314" s="32"/>
      <c r="J314" s="32" t="s">
        <v>1906</v>
      </c>
      <c r="K314" s="32" t="s">
        <v>1015</v>
      </c>
      <c r="L314" s="311"/>
      <c r="M314" s="311"/>
    </row>
    <row r="315" spans="1:13">
      <c r="A315" s="308"/>
      <c r="B315" s="305"/>
      <c r="C315" s="309"/>
      <c r="D315" s="309"/>
      <c r="E315" s="12" t="s">
        <v>203</v>
      </c>
      <c r="F315" s="236" t="s">
        <v>1907</v>
      </c>
      <c r="G315" s="32"/>
      <c r="H315" s="32"/>
      <c r="I315" s="32"/>
      <c r="J315" s="32" t="s">
        <v>1908</v>
      </c>
      <c r="K315" s="32" t="s">
        <v>1015</v>
      </c>
      <c r="L315" s="312"/>
      <c r="M315" s="312"/>
    </row>
    <row r="316" spans="1:13" ht="20">
      <c r="A316" s="308" t="s">
        <v>1922</v>
      </c>
      <c r="B316" s="305" t="s">
        <v>1924</v>
      </c>
      <c r="C316" s="309" t="s">
        <v>44</v>
      </c>
      <c r="D316" s="309" t="s">
        <v>1902</v>
      </c>
      <c r="E316" s="10" t="s">
        <v>1925</v>
      </c>
      <c r="F316" s="243" t="s">
        <v>1924</v>
      </c>
      <c r="G316" s="32" t="s">
        <v>1731</v>
      </c>
      <c r="H316" s="32" t="s">
        <v>1904</v>
      </c>
      <c r="I316" s="208" t="s">
        <v>2005</v>
      </c>
      <c r="J316" s="208" t="s">
        <v>1999</v>
      </c>
      <c r="K316" s="32" t="s">
        <v>1015</v>
      </c>
      <c r="L316" s="307" t="s">
        <v>2006</v>
      </c>
      <c r="M316" s="307" t="s">
        <v>1923</v>
      </c>
    </row>
    <row r="317" spans="1:13">
      <c r="A317" s="308"/>
      <c r="B317" s="305"/>
      <c r="C317" s="309"/>
      <c r="D317" s="309"/>
      <c r="E317" s="10" t="s">
        <v>202</v>
      </c>
      <c r="F317" s="243" t="s">
        <v>447</v>
      </c>
      <c r="G317" s="32" t="s">
        <v>1731</v>
      </c>
      <c r="H317" s="32" t="s">
        <v>1904</v>
      </c>
      <c r="I317" s="208" t="s">
        <v>1904</v>
      </c>
      <c r="J317" s="208" t="s">
        <v>2005</v>
      </c>
      <c r="K317" s="32" t="s">
        <v>1015</v>
      </c>
      <c r="L317" s="307"/>
      <c r="M317" s="307"/>
    </row>
    <row r="318" spans="1:13">
      <c r="A318" s="308"/>
      <c r="B318" s="305"/>
      <c r="C318" s="309"/>
      <c r="D318" s="309"/>
      <c r="E318" s="10" t="s">
        <v>204</v>
      </c>
      <c r="F318" s="243" t="s">
        <v>1927</v>
      </c>
      <c r="G318" s="32" t="s">
        <v>1731</v>
      </c>
      <c r="H318" s="32" t="s">
        <v>1904</v>
      </c>
      <c r="I318" s="208" t="s">
        <v>1904</v>
      </c>
      <c r="J318" s="208" t="s">
        <v>2005</v>
      </c>
      <c r="K318" s="32" t="s">
        <v>1015</v>
      </c>
      <c r="L318" s="307"/>
      <c r="M318" s="307"/>
    </row>
    <row r="319" spans="1:13">
      <c r="A319" s="308"/>
      <c r="B319" s="305"/>
      <c r="C319" s="309"/>
      <c r="D319" s="309"/>
      <c r="E319" s="10" t="s">
        <v>203</v>
      </c>
      <c r="F319" s="243" t="s">
        <v>1907</v>
      </c>
      <c r="G319" s="32" t="s">
        <v>1731</v>
      </c>
      <c r="H319" s="32" t="s">
        <v>1904</v>
      </c>
      <c r="I319" s="208" t="s">
        <v>1904</v>
      </c>
      <c r="J319" s="208" t="s">
        <v>2005</v>
      </c>
      <c r="K319" s="32" t="s">
        <v>1015</v>
      </c>
      <c r="L319" s="307"/>
      <c r="M319" s="307"/>
    </row>
    <row r="320" spans="1:13">
      <c r="A320" s="308"/>
      <c r="B320" s="305"/>
      <c r="C320" s="309"/>
      <c r="D320" s="309"/>
      <c r="E320" s="10" t="s">
        <v>1090</v>
      </c>
      <c r="F320" s="243" t="s">
        <v>1929</v>
      </c>
      <c r="G320" s="32" t="s">
        <v>1731</v>
      </c>
      <c r="H320" s="32" t="s">
        <v>1904</v>
      </c>
      <c r="I320" s="208" t="s">
        <v>1904</v>
      </c>
      <c r="J320" s="208" t="s">
        <v>2005</v>
      </c>
      <c r="K320" s="32" t="s">
        <v>1689</v>
      </c>
      <c r="L320" s="307"/>
      <c r="M320" s="307"/>
    </row>
    <row r="321" spans="1:13">
      <c r="A321" s="308"/>
      <c r="B321" s="305"/>
      <c r="C321" s="309"/>
      <c r="D321" s="309"/>
      <c r="E321" s="10" t="s">
        <v>642</v>
      </c>
      <c r="F321" s="243" t="s">
        <v>1930</v>
      </c>
      <c r="G321" s="32" t="s">
        <v>1731</v>
      </c>
      <c r="H321" s="32" t="s">
        <v>1904</v>
      </c>
      <c r="I321" s="208" t="s">
        <v>1904</v>
      </c>
      <c r="J321" s="208" t="s">
        <v>2005</v>
      </c>
      <c r="K321" s="32" t="s">
        <v>1015</v>
      </c>
      <c r="L321" s="307"/>
      <c r="M321" s="307"/>
    </row>
    <row r="322" spans="1:13">
      <c r="A322" s="308"/>
      <c r="B322" s="305"/>
      <c r="C322" s="309"/>
      <c r="D322" s="309"/>
      <c r="E322" s="10" t="s">
        <v>1928</v>
      </c>
      <c r="F322" s="243" t="s">
        <v>1931</v>
      </c>
      <c r="G322" s="32" t="s">
        <v>1731</v>
      </c>
      <c r="H322" s="32" t="s">
        <v>1904</v>
      </c>
      <c r="I322" s="208" t="s">
        <v>1904</v>
      </c>
      <c r="J322" s="208" t="s">
        <v>2005</v>
      </c>
      <c r="K322" s="32" t="s">
        <v>1689</v>
      </c>
      <c r="L322" s="307"/>
      <c r="M322" s="307"/>
    </row>
    <row r="323" spans="1:13" ht="20">
      <c r="A323" s="244" t="s">
        <v>1944</v>
      </c>
      <c r="B323" s="247" t="s">
        <v>1945</v>
      </c>
      <c r="C323" s="246" t="s">
        <v>547</v>
      </c>
      <c r="D323" s="244" t="s">
        <v>1708</v>
      </c>
      <c r="E323" s="41" t="s">
        <v>1948</v>
      </c>
      <c r="F323" s="89" t="s">
        <v>6</v>
      </c>
      <c r="G323" s="32" t="s">
        <v>1732</v>
      </c>
      <c r="H323" s="32" t="s">
        <v>1638</v>
      </c>
      <c r="I323" s="32" t="s">
        <v>1733</v>
      </c>
      <c r="J323" s="32" t="s">
        <v>1949</v>
      </c>
      <c r="K323" s="32" t="s">
        <v>1689</v>
      </c>
      <c r="L323" s="245" t="s">
        <v>1947</v>
      </c>
      <c r="M323" s="245" t="s">
        <v>1946</v>
      </c>
    </row>
    <row r="324" spans="1:13" s="249" customFormat="1" ht="20" customHeight="1">
      <c r="A324" s="386" t="s">
        <v>1952</v>
      </c>
      <c r="B324" s="386" t="s">
        <v>1955</v>
      </c>
      <c r="C324" s="392" t="s">
        <v>547</v>
      </c>
      <c r="D324" s="386" t="s">
        <v>1708</v>
      </c>
      <c r="E324" s="10" t="s">
        <v>211</v>
      </c>
      <c r="F324" s="264" t="s">
        <v>1956</v>
      </c>
      <c r="G324" s="265" t="s">
        <v>1638</v>
      </c>
      <c r="H324" s="262"/>
      <c r="I324" s="262"/>
      <c r="J324" s="262"/>
      <c r="K324" s="202" t="s">
        <v>1016</v>
      </c>
      <c r="L324" s="389" t="s">
        <v>1960</v>
      </c>
      <c r="M324" s="389" t="s">
        <v>1961</v>
      </c>
    </row>
    <row r="325" spans="1:13" s="249" customFormat="1">
      <c r="A325" s="387"/>
      <c r="B325" s="387"/>
      <c r="C325" s="393"/>
      <c r="D325" s="387"/>
      <c r="E325" s="262" t="s">
        <v>167</v>
      </c>
      <c r="F325" s="264" t="s">
        <v>1957</v>
      </c>
      <c r="G325" s="265" t="s">
        <v>1733</v>
      </c>
      <c r="H325" s="262"/>
      <c r="I325" s="262"/>
      <c r="J325" s="262"/>
      <c r="K325" s="202" t="s">
        <v>1016</v>
      </c>
      <c r="L325" s="390"/>
      <c r="M325" s="390"/>
    </row>
    <row r="326" spans="1:13" s="249" customFormat="1">
      <c r="A326" s="387"/>
      <c r="B326" s="387"/>
      <c r="C326" s="393"/>
      <c r="D326" s="387"/>
      <c r="E326" s="262" t="s">
        <v>731</v>
      </c>
      <c r="F326" s="264" t="s">
        <v>1958</v>
      </c>
      <c r="G326" s="265" t="s">
        <v>1926</v>
      </c>
      <c r="H326" s="262"/>
      <c r="I326" s="262"/>
      <c r="J326" s="262"/>
      <c r="K326" s="202" t="s">
        <v>1016</v>
      </c>
      <c r="L326" s="390"/>
      <c r="M326" s="390"/>
    </row>
    <row r="327" spans="1:13" s="249" customFormat="1">
      <c r="A327" s="388"/>
      <c r="B327" s="388"/>
      <c r="C327" s="394"/>
      <c r="D327" s="388"/>
      <c r="E327" s="262" t="s">
        <v>1959</v>
      </c>
      <c r="F327" s="264" t="s">
        <v>1958</v>
      </c>
      <c r="G327" s="265" t="s">
        <v>1926</v>
      </c>
      <c r="H327" s="262"/>
      <c r="I327" s="262"/>
      <c r="J327" s="262"/>
      <c r="K327" s="202" t="s">
        <v>1016</v>
      </c>
      <c r="L327" s="391"/>
      <c r="M327" s="391"/>
    </row>
    <row r="328" spans="1:13" s="249" customFormat="1" ht="14.5" customHeight="1">
      <c r="A328" s="395" t="s">
        <v>1953</v>
      </c>
      <c r="B328" s="386" t="s">
        <v>1962</v>
      </c>
      <c r="C328" s="392" t="s">
        <v>547</v>
      </c>
      <c r="D328" s="386" t="s">
        <v>1708</v>
      </c>
      <c r="E328" s="250" t="s">
        <v>1964</v>
      </c>
      <c r="F328" s="264" t="s">
        <v>1962</v>
      </c>
      <c r="G328" s="265" t="s">
        <v>1638</v>
      </c>
      <c r="H328" s="265" t="s">
        <v>1926</v>
      </c>
      <c r="I328" s="265" t="s">
        <v>1949</v>
      </c>
      <c r="J328" s="265" t="s">
        <v>1965</v>
      </c>
      <c r="K328" s="202" t="s">
        <v>1966</v>
      </c>
      <c r="L328" s="397" t="s">
        <v>1967</v>
      </c>
      <c r="M328" s="399" t="s">
        <v>1963</v>
      </c>
    </row>
    <row r="329" spans="1:13" s="249" customFormat="1" ht="14.5" customHeight="1">
      <c r="A329" s="396"/>
      <c r="B329" s="387"/>
      <c r="C329" s="393"/>
      <c r="D329" s="387"/>
      <c r="E329" s="273" t="s">
        <v>456</v>
      </c>
      <c r="F329" s="266" t="s">
        <v>1968</v>
      </c>
      <c r="G329" s="274" t="s">
        <v>1965</v>
      </c>
      <c r="H329" s="274"/>
      <c r="I329" s="274"/>
      <c r="J329" s="274"/>
      <c r="K329" s="202"/>
      <c r="L329" s="398"/>
      <c r="M329" s="399"/>
    </row>
    <row r="330" spans="1:13" s="249" customFormat="1" ht="20" customHeight="1">
      <c r="A330" s="400" t="s">
        <v>1954</v>
      </c>
      <c r="B330" s="400" t="s">
        <v>1969</v>
      </c>
      <c r="C330" s="401" t="s">
        <v>547</v>
      </c>
      <c r="D330" s="400" t="s">
        <v>1708</v>
      </c>
      <c r="E330" s="10" t="s">
        <v>1986</v>
      </c>
      <c r="F330" s="264" t="s">
        <v>1971</v>
      </c>
      <c r="G330" s="265" t="s">
        <v>1638</v>
      </c>
      <c r="H330" s="280" t="s">
        <v>1985</v>
      </c>
      <c r="I330" s="280" t="s">
        <v>1985</v>
      </c>
      <c r="J330" s="280" t="s">
        <v>2005</v>
      </c>
      <c r="K330" s="202" t="s">
        <v>185</v>
      </c>
      <c r="L330" s="397" t="s">
        <v>2007</v>
      </c>
      <c r="M330" s="390" t="s">
        <v>1970</v>
      </c>
    </row>
    <row r="331" spans="1:13">
      <c r="A331" s="400"/>
      <c r="B331" s="400"/>
      <c r="C331" s="401"/>
      <c r="D331" s="400"/>
      <c r="E331" s="251" t="s">
        <v>1973</v>
      </c>
      <c r="F331" s="267" t="s">
        <v>1972</v>
      </c>
      <c r="G331" s="268" t="s">
        <v>1926</v>
      </c>
      <c r="H331" s="281" t="s">
        <v>1999</v>
      </c>
      <c r="I331" s="281" t="s">
        <v>1999</v>
      </c>
      <c r="J331" s="281" t="s">
        <v>2000</v>
      </c>
      <c r="K331" s="269" t="s">
        <v>185</v>
      </c>
      <c r="L331" s="402"/>
      <c r="M331" s="390"/>
    </row>
    <row r="332" spans="1:13">
      <c r="A332" s="400"/>
      <c r="B332" s="400"/>
      <c r="C332" s="401"/>
      <c r="D332" s="400"/>
      <c r="E332" s="262" t="s">
        <v>456</v>
      </c>
      <c r="F332" s="270" t="s">
        <v>1974</v>
      </c>
      <c r="G332" s="271" t="s">
        <v>1965</v>
      </c>
      <c r="H332" s="250"/>
      <c r="I332" s="250"/>
      <c r="J332" s="281" t="s">
        <v>2000</v>
      </c>
      <c r="K332" s="272" t="s">
        <v>1016</v>
      </c>
      <c r="L332" s="398"/>
      <c r="M332" s="391"/>
    </row>
    <row r="333" spans="1:13" ht="20">
      <c r="A333" s="406" t="s">
        <v>1994</v>
      </c>
      <c r="B333" s="313" t="s">
        <v>1976</v>
      </c>
      <c r="C333" s="313" t="s">
        <v>1977</v>
      </c>
      <c r="D333" s="403" t="s">
        <v>1708</v>
      </c>
      <c r="E333" s="263" t="s">
        <v>1983</v>
      </c>
      <c r="F333" s="260" t="s">
        <v>1984</v>
      </c>
      <c r="G333" s="32" t="s">
        <v>1638</v>
      </c>
      <c r="H333" s="250"/>
      <c r="I333" s="250"/>
      <c r="J333" s="275" t="s">
        <v>1733</v>
      </c>
      <c r="K333" s="202" t="s">
        <v>183</v>
      </c>
      <c r="L333" s="348" t="s">
        <v>1979</v>
      </c>
      <c r="M333" s="302" t="s">
        <v>1978</v>
      </c>
    </row>
    <row r="334" spans="1:13">
      <c r="A334" s="407"/>
      <c r="B334" s="314"/>
      <c r="C334" s="314"/>
      <c r="D334" s="404"/>
      <c r="E334" s="262" t="s">
        <v>167</v>
      </c>
      <c r="F334" s="260" t="s">
        <v>1980</v>
      </c>
      <c r="G334" s="32" t="s">
        <v>1638</v>
      </c>
      <c r="H334" s="250"/>
      <c r="I334" s="250"/>
      <c r="J334" s="275" t="s">
        <v>1733</v>
      </c>
      <c r="K334" s="202" t="s">
        <v>183</v>
      </c>
      <c r="L334" s="349"/>
      <c r="M334" s="303"/>
    </row>
    <row r="335" spans="1:13">
      <c r="A335" s="407"/>
      <c r="B335" s="314"/>
      <c r="C335" s="314"/>
      <c r="D335" s="404"/>
      <c r="E335" s="263" t="s">
        <v>202</v>
      </c>
      <c r="F335" s="260" t="s">
        <v>1981</v>
      </c>
      <c r="G335" s="32" t="s">
        <v>1638</v>
      </c>
      <c r="H335" s="250"/>
      <c r="I335" s="250"/>
      <c r="J335" s="275" t="s">
        <v>1949</v>
      </c>
      <c r="K335" s="202" t="s">
        <v>185</v>
      </c>
      <c r="L335" s="349"/>
      <c r="M335" s="303"/>
    </row>
    <row r="336" spans="1:13">
      <c r="A336" s="408"/>
      <c r="B336" s="315"/>
      <c r="C336" s="315"/>
      <c r="D336" s="405"/>
      <c r="E336" s="263" t="s">
        <v>204</v>
      </c>
      <c r="F336" s="260" t="s">
        <v>1982</v>
      </c>
      <c r="G336" s="32" t="s">
        <v>1638</v>
      </c>
      <c r="H336" s="250"/>
      <c r="I336" s="250"/>
      <c r="J336" s="265" t="s">
        <v>1985</v>
      </c>
      <c r="K336" s="202" t="s">
        <v>185</v>
      </c>
      <c r="L336" s="350"/>
      <c r="M336" s="304"/>
    </row>
    <row r="337" spans="1:13" ht="30.65" customHeight="1">
      <c r="A337" s="308" t="s">
        <v>1995</v>
      </c>
      <c r="B337" s="409" t="s">
        <v>1987</v>
      </c>
      <c r="C337" s="308" t="s">
        <v>1977</v>
      </c>
      <c r="D337" s="308" t="s">
        <v>1708</v>
      </c>
      <c r="E337" s="10" t="s">
        <v>1991</v>
      </c>
      <c r="F337" s="266" t="s">
        <v>1990</v>
      </c>
      <c r="G337" s="32" t="s">
        <v>1638</v>
      </c>
      <c r="H337" s="4"/>
      <c r="I337" s="275" t="s">
        <v>1949</v>
      </c>
      <c r="J337" s="275" t="s">
        <v>1965</v>
      </c>
      <c r="K337" s="202" t="s">
        <v>185</v>
      </c>
      <c r="L337" s="306" t="s">
        <v>1989</v>
      </c>
      <c r="M337" s="306" t="s">
        <v>1988</v>
      </c>
    </row>
    <row r="338" spans="1:13">
      <c r="A338" s="308"/>
      <c r="B338" s="409"/>
      <c r="C338" s="308"/>
      <c r="D338" s="308"/>
      <c r="E338" s="10" t="s">
        <v>167</v>
      </c>
      <c r="F338" s="266" t="s">
        <v>1384</v>
      </c>
      <c r="G338" s="32" t="s">
        <v>1638</v>
      </c>
      <c r="H338" s="4"/>
      <c r="I338" s="4"/>
      <c r="J338" s="275" t="s">
        <v>1965</v>
      </c>
      <c r="K338" s="275" t="s">
        <v>183</v>
      </c>
      <c r="L338" s="306"/>
      <c r="M338" s="306"/>
    </row>
    <row r="339" spans="1:13">
      <c r="A339" s="308"/>
      <c r="B339" s="409"/>
      <c r="C339" s="308"/>
      <c r="D339" s="308"/>
      <c r="E339" s="10" t="s">
        <v>202</v>
      </c>
      <c r="F339" s="266" t="s">
        <v>447</v>
      </c>
      <c r="G339" s="32" t="s">
        <v>1638</v>
      </c>
      <c r="H339" s="4"/>
      <c r="I339" s="4"/>
      <c r="J339" s="275" t="s">
        <v>1965</v>
      </c>
      <c r="K339" s="275" t="s">
        <v>185</v>
      </c>
      <c r="L339" s="306"/>
      <c r="M339" s="306"/>
    </row>
    <row r="340" spans="1:13" ht="20">
      <c r="A340" s="4" t="s">
        <v>1996</v>
      </c>
      <c r="B340" s="8" t="s">
        <v>1993</v>
      </c>
      <c r="C340" s="261" t="s">
        <v>1977</v>
      </c>
      <c r="D340" s="261" t="s">
        <v>1708</v>
      </c>
      <c r="E340" s="10" t="s">
        <v>991</v>
      </c>
      <c r="F340" s="266" t="s">
        <v>974</v>
      </c>
      <c r="G340" s="275" t="s">
        <v>1926</v>
      </c>
      <c r="H340" s="275" t="s">
        <v>1985</v>
      </c>
      <c r="I340" s="275" t="s">
        <v>1999</v>
      </c>
      <c r="J340" s="275" t="s">
        <v>2000</v>
      </c>
      <c r="K340" s="275" t="s">
        <v>190</v>
      </c>
      <c r="L340" s="260" t="s">
        <v>1998</v>
      </c>
      <c r="M340" s="260" t="s">
        <v>1997</v>
      </c>
    </row>
    <row r="341" spans="1:13" ht="20">
      <c r="A341" s="4" t="s">
        <v>2022</v>
      </c>
      <c r="B341" s="8" t="s">
        <v>2024</v>
      </c>
      <c r="C341" s="292" t="s">
        <v>1977</v>
      </c>
      <c r="D341" s="292" t="s">
        <v>1708</v>
      </c>
      <c r="E341" s="292" t="s">
        <v>1008</v>
      </c>
      <c r="F341" s="266" t="s">
        <v>2025</v>
      </c>
      <c r="G341" s="275" t="s">
        <v>2026</v>
      </c>
      <c r="H341" s="275" t="s">
        <v>2029</v>
      </c>
      <c r="I341" s="275" t="s">
        <v>2028</v>
      </c>
      <c r="J341" s="275" t="s">
        <v>2027</v>
      </c>
      <c r="K341" s="275" t="s">
        <v>190</v>
      </c>
      <c r="L341" s="291" t="s">
        <v>2030</v>
      </c>
      <c r="M341" s="291" t="s">
        <v>2023</v>
      </c>
    </row>
  </sheetData>
  <autoFilter ref="A2:M340"/>
  <sortState ref="A1:D41">
    <sortCondition ref="A1"/>
  </sortState>
  <mergeCells count="407">
    <mergeCell ref="L333:L336"/>
    <mergeCell ref="M333:M336"/>
    <mergeCell ref="D333:D336"/>
    <mergeCell ref="C333:C336"/>
    <mergeCell ref="B333:B336"/>
    <mergeCell ref="A333:A336"/>
    <mergeCell ref="L337:L339"/>
    <mergeCell ref="M337:M339"/>
    <mergeCell ref="D337:D339"/>
    <mergeCell ref="C337:C339"/>
    <mergeCell ref="B337:B339"/>
    <mergeCell ref="A337:A339"/>
    <mergeCell ref="A328:A329"/>
    <mergeCell ref="B328:B329"/>
    <mergeCell ref="C328:C329"/>
    <mergeCell ref="D328:D329"/>
    <mergeCell ref="L328:L329"/>
    <mergeCell ref="M328:M329"/>
    <mergeCell ref="A330:A332"/>
    <mergeCell ref="B330:B332"/>
    <mergeCell ref="C330:C332"/>
    <mergeCell ref="D330:D332"/>
    <mergeCell ref="L330:L332"/>
    <mergeCell ref="M330:M332"/>
    <mergeCell ref="A295:A297"/>
    <mergeCell ref="D298:D301"/>
    <mergeCell ref="C298:C301"/>
    <mergeCell ref="B298:B301"/>
    <mergeCell ref="A279:A283"/>
    <mergeCell ref="A324:A327"/>
    <mergeCell ref="B324:B327"/>
    <mergeCell ref="L324:L327"/>
    <mergeCell ref="M324:M327"/>
    <mergeCell ref="C324:C327"/>
    <mergeCell ref="D324:D327"/>
    <mergeCell ref="D316:D322"/>
    <mergeCell ref="C316:C322"/>
    <mergeCell ref="B316:B322"/>
    <mergeCell ref="A316:A322"/>
    <mergeCell ref="L316:L322"/>
    <mergeCell ref="M316:M322"/>
    <mergeCell ref="D306:D308"/>
    <mergeCell ref="M306:M308"/>
    <mergeCell ref="L306:L308"/>
    <mergeCell ref="L284:L285"/>
    <mergeCell ref="M284:M285"/>
    <mergeCell ref="D279:D283"/>
    <mergeCell ref="C279:C283"/>
    <mergeCell ref="B279:B283"/>
    <mergeCell ref="L279:L283"/>
    <mergeCell ref="L295:L297"/>
    <mergeCell ref="M295:M297"/>
    <mergeCell ref="D295:D297"/>
    <mergeCell ref="C295:C297"/>
    <mergeCell ref="B295:B297"/>
    <mergeCell ref="A175:A177"/>
    <mergeCell ref="A178:A184"/>
    <mergeCell ref="B178:B184"/>
    <mergeCell ref="C178:C184"/>
    <mergeCell ref="D178:D184"/>
    <mergeCell ref="A240:A244"/>
    <mergeCell ref="A220:A226"/>
    <mergeCell ref="L270:L276"/>
    <mergeCell ref="M270:M276"/>
    <mergeCell ref="B264:B267"/>
    <mergeCell ref="C264:C267"/>
    <mergeCell ref="A216:A218"/>
    <mergeCell ref="B216:B218"/>
    <mergeCell ref="B185:B189"/>
    <mergeCell ref="C185:C189"/>
    <mergeCell ref="D185:D189"/>
    <mergeCell ref="A185:A189"/>
    <mergeCell ref="C260:C263"/>
    <mergeCell ref="D260:D263"/>
    <mergeCell ref="A264:A267"/>
    <mergeCell ref="B260:B263"/>
    <mergeCell ref="A232:A238"/>
    <mergeCell ref="A227:A231"/>
    <mergeCell ref="D208:D210"/>
    <mergeCell ref="B240:B244"/>
    <mergeCell ref="L178:L184"/>
    <mergeCell ref="L227:L231"/>
    <mergeCell ref="L208:L210"/>
    <mergeCell ref="B190:B195"/>
    <mergeCell ref="C190:C195"/>
    <mergeCell ref="D190:D195"/>
    <mergeCell ref="A202:A204"/>
    <mergeCell ref="C202:C204"/>
    <mergeCell ref="D202:D204"/>
    <mergeCell ref="D211:D214"/>
    <mergeCell ref="C211:C214"/>
    <mergeCell ref="B202:B204"/>
    <mergeCell ref="B196:B200"/>
    <mergeCell ref="C196:C200"/>
    <mergeCell ref="D196:D200"/>
    <mergeCell ref="B205:B207"/>
    <mergeCell ref="A150:A153"/>
    <mergeCell ref="B150:B153"/>
    <mergeCell ref="C150:C153"/>
    <mergeCell ref="D150:D153"/>
    <mergeCell ref="L150:L153"/>
    <mergeCell ref="M150:M153"/>
    <mergeCell ref="A159:A161"/>
    <mergeCell ref="B159:B161"/>
    <mergeCell ref="C159:C161"/>
    <mergeCell ref="D159:D161"/>
    <mergeCell ref="M159:M161"/>
    <mergeCell ref="A156:A158"/>
    <mergeCell ref="M156:M158"/>
    <mergeCell ref="B156:B158"/>
    <mergeCell ref="B162:B165"/>
    <mergeCell ref="D162:D165"/>
    <mergeCell ref="C162:C165"/>
    <mergeCell ref="M162:M165"/>
    <mergeCell ref="C166:C174"/>
    <mergeCell ref="A162:A165"/>
    <mergeCell ref="C175:C177"/>
    <mergeCell ref="B175:B177"/>
    <mergeCell ref="D175:D177"/>
    <mergeCell ref="A93:A94"/>
    <mergeCell ref="B93:B94"/>
    <mergeCell ref="C93:C94"/>
    <mergeCell ref="D93:D94"/>
    <mergeCell ref="M93:M94"/>
    <mergeCell ref="A100:A102"/>
    <mergeCell ref="B100:B102"/>
    <mergeCell ref="C100:C102"/>
    <mergeCell ref="D100:D102"/>
    <mergeCell ref="M100:M102"/>
    <mergeCell ref="A95:A99"/>
    <mergeCell ref="B95:B99"/>
    <mergeCell ref="C95:C99"/>
    <mergeCell ref="D95:D99"/>
    <mergeCell ref="M95:M99"/>
    <mergeCell ref="M125:M135"/>
    <mergeCell ref="A136:A140"/>
    <mergeCell ref="B136:B140"/>
    <mergeCell ref="C136:C140"/>
    <mergeCell ref="D136:D140"/>
    <mergeCell ref="L136:L140"/>
    <mergeCell ref="M136:M140"/>
    <mergeCell ref="A125:A135"/>
    <mergeCell ref="B125:B135"/>
    <mergeCell ref="C125:C135"/>
    <mergeCell ref="D125:D135"/>
    <mergeCell ref="L125:L135"/>
    <mergeCell ref="A122:A123"/>
    <mergeCell ref="B122:B123"/>
    <mergeCell ref="C122:C123"/>
    <mergeCell ref="D122:D123"/>
    <mergeCell ref="M122:M123"/>
    <mergeCell ref="A117:A118"/>
    <mergeCell ref="B117:B118"/>
    <mergeCell ref="C117:C118"/>
    <mergeCell ref="D117:D118"/>
    <mergeCell ref="M117:M118"/>
    <mergeCell ref="A113:A116"/>
    <mergeCell ref="B113:B116"/>
    <mergeCell ref="C113:C116"/>
    <mergeCell ref="D113:D116"/>
    <mergeCell ref="M113:M116"/>
    <mergeCell ref="A103:A104"/>
    <mergeCell ref="B103:B104"/>
    <mergeCell ref="C103:C104"/>
    <mergeCell ref="D103:D104"/>
    <mergeCell ref="M103:M104"/>
    <mergeCell ref="A105:A109"/>
    <mergeCell ref="B105:B109"/>
    <mergeCell ref="C105:C109"/>
    <mergeCell ref="D105:D109"/>
    <mergeCell ref="M105:M109"/>
    <mergeCell ref="A110:A112"/>
    <mergeCell ref="B110:B112"/>
    <mergeCell ref="C110:C112"/>
    <mergeCell ref="D110:D112"/>
    <mergeCell ref="M110:M112"/>
    <mergeCell ref="M84:M87"/>
    <mergeCell ref="A88:A92"/>
    <mergeCell ref="B88:B92"/>
    <mergeCell ref="C88:C92"/>
    <mergeCell ref="D88:D92"/>
    <mergeCell ref="M88:M92"/>
    <mergeCell ref="A84:A87"/>
    <mergeCell ref="B84:B87"/>
    <mergeCell ref="C84:C87"/>
    <mergeCell ref="D84:D87"/>
    <mergeCell ref="L84:L87"/>
    <mergeCell ref="A74:A82"/>
    <mergeCell ref="B74:B82"/>
    <mergeCell ref="C74:C82"/>
    <mergeCell ref="D74:D82"/>
    <mergeCell ref="M74:M82"/>
    <mergeCell ref="A68:A73"/>
    <mergeCell ref="B68:B73"/>
    <mergeCell ref="C68:C73"/>
    <mergeCell ref="D68:D73"/>
    <mergeCell ref="M68:M73"/>
    <mergeCell ref="B63:B67"/>
    <mergeCell ref="C63:C67"/>
    <mergeCell ref="D63:D67"/>
    <mergeCell ref="M63:M67"/>
    <mergeCell ref="A58:A62"/>
    <mergeCell ref="B58:B62"/>
    <mergeCell ref="C58:C62"/>
    <mergeCell ref="D58:D62"/>
    <mergeCell ref="L58:L62"/>
    <mergeCell ref="M58:M62"/>
    <mergeCell ref="A63:A67"/>
    <mergeCell ref="A41:A44"/>
    <mergeCell ref="B41:B44"/>
    <mergeCell ref="C41:C44"/>
    <mergeCell ref="D41:D44"/>
    <mergeCell ref="M41:M44"/>
    <mergeCell ref="A50:A51"/>
    <mergeCell ref="B50:B51"/>
    <mergeCell ref="C50:C51"/>
    <mergeCell ref="D50:D51"/>
    <mergeCell ref="M50:M51"/>
    <mergeCell ref="A45:A49"/>
    <mergeCell ref="B45:B49"/>
    <mergeCell ref="C45:C49"/>
    <mergeCell ref="D45:D49"/>
    <mergeCell ref="L46:L47"/>
    <mergeCell ref="M45:M49"/>
    <mergeCell ref="A35:A40"/>
    <mergeCell ref="B35:B40"/>
    <mergeCell ref="C35:C40"/>
    <mergeCell ref="D35:D40"/>
    <mergeCell ref="M35:M40"/>
    <mergeCell ref="L36:L40"/>
    <mergeCell ref="A30:A34"/>
    <mergeCell ref="B30:B34"/>
    <mergeCell ref="C30:C34"/>
    <mergeCell ref="D30:D34"/>
    <mergeCell ref="M30:M34"/>
    <mergeCell ref="M8:M9"/>
    <mergeCell ref="M10:M16"/>
    <mergeCell ref="A11:A16"/>
    <mergeCell ref="B11:B16"/>
    <mergeCell ref="C11:C16"/>
    <mergeCell ref="D11:D16"/>
    <mergeCell ref="M22:M23"/>
    <mergeCell ref="A27:A28"/>
    <mergeCell ref="B27:B28"/>
    <mergeCell ref="C27:C28"/>
    <mergeCell ref="D27:D28"/>
    <mergeCell ref="M27:M28"/>
    <mergeCell ref="A18:A19"/>
    <mergeCell ref="B18:B19"/>
    <mergeCell ref="C18:C19"/>
    <mergeCell ref="D18:D19"/>
    <mergeCell ref="A22:A23"/>
    <mergeCell ref="B22:B23"/>
    <mergeCell ref="C22:C23"/>
    <mergeCell ref="D22:D23"/>
    <mergeCell ref="A3:A4"/>
    <mergeCell ref="B3:B4"/>
    <mergeCell ref="C3:C4"/>
    <mergeCell ref="D3:D4"/>
    <mergeCell ref="A5:A7"/>
    <mergeCell ref="B5:B7"/>
    <mergeCell ref="C5:C7"/>
    <mergeCell ref="D5:D7"/>
    <mergeCell ref="A8:A9"/>
    <mergeCell ref="B8:B9"/>
    <mergeCell ref="C8:C9"/>
    <mergeCell ref="D8:D9"/>
    <mergeCell ref="B1:M1"/>
    <mergeCell ref="A286:A288"/>
    <mergeCell ref="B286:B288"/>
    <mergeCell ref="C286:C288"/>
    <mergeCell ref="D286:D288"/>
    <mergeCell ref="M286:M288"/>
    <mergeCell ref="C289:C291"/>
    <mergeCell ref="B289:B291"/>
    <mergeCell ref="A289:A291"/>
    <mergeCell ref="D289:D291"/>
    <mergeCell ref="M289:M291"/>
    <mergeCell ref="A284:A285"/>
    <mergeCell ref="B284:B285"/>
    <mergeCell ref="C284:C285"/>
    <mergeCell ref="D284:D285"/>
    <mergeCell ref="M279:M283"/>
    <mergeCell ref="M254:M259"/>
    <mergeCell ref="B254:B259"/>
    <mergeCell ref="M190:M195"/>
    <mergeCell ref="L190:L194"/>
    <mergeCell ref="L162:L165"/>
    <mergeCell ref="L142:L144"/>
    <mergeCell ref="C156:C158"/>
    <mergeCell ref="D156:D158"/>
    <mergeCell ref="M264:M267"/>
    <mergeCell ref="L145:L149"/>
    <mergeCell ref="M145:M149"/>
    <mergeCell ref="L185:L189"/>
    <mergeCell ref="M185:M189"/>
    <mergeCell ref="L196:L200"/>
    <mergeCell ref="M196:M200"/>
    <mergeCell ref="M216:M218"/>
    <mergeCell ref="M208:M210"/>
    <mergeCell ref="L202:L204"/>
    <mergeCell ref="M202:M204"/>
    <mergeCell ref="L245:L250"/>
    <mergeCell ref="M245:M250"/>
    <mergeCell ref="M211:M214"/>
    <mergeCell ref="L205:L207"/>
    <mergeCell ref="M205:M207"/>
    <mergeCell ref="L211:L214"/>
    <mergeCell ref="M175:M177"/>
    <mergeCell ref="M178:M184"/>
    <mergeCell ref="M251:M253"/>
    <mergeCell ref="M220:M226"/>
    <mergeCell ref="M260:M263"/>
    <mergeCell ref="L260:L263"/>
    <mergeCell ref="M232:M238"/>
    <mergeCell ref="M227:M231"/>
    <mergeCell ref="L216:L218"/>
    <mergeCell ref="C232:C238"/>
    <mergeCell ref="D232:D238"/>
    <mergeCell ref="C240:C244"/>
    <mergeCell ref="D240:D244"/>
    <mergeCell ref="L240:L244"/>
    <mergeCell ref="M240:M244"/>
    <mergeCell ref="C216:C218"/>
    <mergeCell ref="D216:D218"/>
    <mergeCell ref="C205:C207"/>
    <mergeCell ref="D205:D207"/>
    <mergeCell ref="B208:B210"/>
    <mergeCell ref="A196:A200"/>
    <mergeCell ref="A205:A207"/>
    <mergeCell ref="A208:A210"/>
    <mergeCell ref="A211:A214"/>
    <mergeCell ref="B211:B214"/>
    <mergeCell ref="A190:A195"/>
    <mergeCell ref="C208:C210"/>
    <mergeCell ref="A270:A276"/>
    <mergeCell ref="B270:B276"/>
    <mergeCell ref="C270:C276"/>
    <mergeCell ref="D270:D276"/>
    <mergeCell ref="M52:M56"/>
    <mergeCell ref="M142:M144"/>
    <mergeCell ref="A52:A56"/>
    <mergeCell ref="B52:B56"/>
    <mergeCell ref="C52:C56"/>
    <mergeCell ref="D52:D56"/>
    <mergeCell ref="M166:M174"/>
    <mergeCell ref="D166:D174"/>
    <mergeCell ref="L166:L167"/>
    <mergeCell ref="L52:L56"/>
    <mergeCell ref="A142:A144"/>
    <mergeCell ref="C142:C144"/>
    <mergeCell ref="D142:D144"/>
    <mergeCell ref="B142:B144"/>
    <mergeCell ref="A166:A174"/>
    <mergeCell ref="B166:B174"/>
    <mergeCell ref="A145:A149"/>
    <mergeCell ref="B145:B149"/>
    <mergeCell ref="C145:C149"/>
    <mergeCell ref="D145:D149"/>
    <mergeCell ref="L264:L267"/>
    <mergeCell ref="B220:B226"/>
    <mergeCell ref="C220:C226"/>
    <mergeCell ref="A251:A253"/>
    <mergeCell ref="B251:B253"/>
    <mergeCell ref="C251:C253"/>
    <mergeCell ref="D251:D253"/>
    <mergeCell ref="A254:A259"/>
    <mergeCell ref="C254:C259"/>
    <mergeCell ref="D254:D259"/>
    <mergeCell ref="A260:A263"/>
    <mergeCell ref="L254:L259"/>
    <mergeCell ref="D227:D231"/>
    <mergeCell ref="B232:B238"/>
    <mergeCell ref="D220:D226"/>
    <mergeCell ref="L220:L226"/>
    <mergeCell ref="L232:L238"/>
    <mergeCell ref="B227:B231"/>
    <mergeCell ref="C227:C231"/>
    <mergeCell ref="A245:A250"/>
    <mergeCell ref="B245:B250"/>
    <mergeCell ref="C245:C250"/>
    <mergeCell ref="D245:D250"/>
    <mergeCell ref="D264:D267"/>
    <mergeCell ref="L302:L305"/>
    <mergeCell ref="A298:A301"/>
    <mergeCell ref="L298:L301"/>
    <mergeCell ref="M298:M301"/>
    <mergeCell ref="A312:A315"/>
    <mergeCell ref="B312:B315"/>
    <mergeCell ref="C312:C315"/>
    <mergeCell ref="D312:D315"/>
    <mergeCell ref="L312:L315"/>
    <mergeCell ref="M312:M315"/>
    <mergeCell ref="A309:A311"/>
    <mergeCell ref="B309:B311"/>
    <mergeCell ref="C309:C311"/>
    <mergeCell ref="D309:D311"/>
    <mergeCell ref="L309:L311"/>
    <mergeCell ref="M309:M311"/>
    <mergeCell ref="A302:A305"/>
    <mergeCell ref="B302:B305"/>
    <mergeCell ref="C302:C305"/>
    <mergeCell ref="D302:D305"/>
    <mergeCell ref="M302:M305"/>
    <mergeCell ref="A306:A308"/>
    <mergeCell ref="B306:B308"/>
    <mergeCell ref="C306:C308"/>
  </mergeCells>
  <phoneticPr fontId="63" type="noConversion"/>
  <dataValidations count="1">
    <dataValidation type="list" allowBlank="1" showInputMessage="1" showErrorMessage="1" sqref="D1:D270 D306:D312 D316 D277:D303 D323:D324 D328 D333 D337 D340:D1048576">
      <formula1>"Active,Closed"</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0"/>
  <sheetViews>
    <sheetView tabSelected="1" zoomScale="85" zoomScaleNormal="85" workbookViewId="0">
      <pane xSplit="6" ySplit="1" topLeftCell="G2" activePane="bottomRight" state="frozen"/>
      <selection pane="topRight" activeCell="G1" sqref="G1"/>
      <selection pane="bottomLeft" activeCell="A2" sqref="A2"/>
      <selection pane="bottomRight" activeCell="AS59" sqref="AS59"/>
    </sheetView>
  </sheetViews>
  <sheetFormatPr defaultColWidth="9.08203125" defaultRowHeight="17"/>
  <cols>
    <col min="2" max="2" width="66" customWidth="1"/>
    <col min="4" max="4" width="12.58203125" customWidth="1"/>
    <col min="7" max="34" width="0" hidden="1" customWidth="1"/>
    <col min="35" max="35" width="9.08203125" hidden="1" customWidth="1"/>
    <col min="36" max="37" width="9.4140625" hidden="1" customWidth="1"/>
  </cols>
  <sheetData>
    <row r="1" spans="1:44" ht="25.5">
      <c r="A1" t="s">
        <v>1866</v>
      </c>
      <c r="B1" t="s">
        <v>169</v>
      </c>
      <c r="C1" t="s">
        <v>164</v>
      </c>
      <c r="D1" t="s">
        <v>1772</v>
      </c>
      <c r="E1" t="s">
        <v>1833</v>
      </c>
      <c r="F1" t="s">
        <v>1834</v>
      </c>
      <c r="G1" t="s">
        <v>250</v>
      </c>
      <c r="H1" t="s">
        <v>181</v>
      </c>
      <c r="I1" t="s">
        <v>178</v>
      </c>
      <c r="J1" t="s">
        <v>179</v>
      </c>
      <c r="K1" t="s">
        <v>184</v>
      </c>
      <c r="L1" t="s">
        <v>188</v>
      </c>
      <c r="M1" t="s">
        <v>189</v>
      </c>
      <c r="N1" t="s">
        <v>1727</v>
      </c>
      <c r="O1" t="s">
        <v>1719</v>
      </c>
      <c r="P1" t="s">
        <v>561</v>
      </c>
      <c r="Q1" t="s">
        <v>1716</v>
      </c>
      <c r="R1" t="s">
        <v>777</v>
      </c>
      <c r="S1" t="s">
        <v>1728</v>
      </c>
      <c r="T1" t="s">
        <v>1722</v>
      </c>
      <c r="U1" t="s">
        <v>778</v>
      </c>
      <c r="V1" t="s">
        <v>819</v>
      </c>
      <c r="W1" t="s">
        <v>1723</v>
      </c>
      <c r="X1" t="s">
        <v>1734</v>
      </c>
      <c r="Y1" t="s">
        <v>1724</v>
      </c>
      <c r="Z1" t="s">
        <v>1720</v>
      </c>
      <c r="AA1" t="s">
        <v>1726</v>
      </c>
      <c r="AB1" t="s">
        <v>1725</v>
      </c>
      <c r="AC1" t="s">
        <v>1721</v>
      </c>
      <c r="AD1" t="s">
        <v>1825</v>
      </c>
      <c r="AE1" s="220" t="s">
        <v>1756</v>
      </c>
      <c r="AF1" s="220" t="s">
        <v>1836</v>
      </c>
      <c r="AG1" s="241" t="s">
        <v>1731</v>
      </c>
      <c r="AH1" s="252" t="s">
        <v>1732</v>
      </c>
      <c r="AI1" s="252" t="s">
        <v>1638</v>
      </c>
      <c r="AJ1" s="252" t="s">
        <v>1733</v>
      </c>
      <c r="AK1" s="252" t="s">
        <v>1926</v>
      </c>
      <c r="AL1" s="252" t="s">
        <v>1949</v>
      </c>
      <c r="AM1" s="252" t="s">
        <v>1965</v>
      </c>
      <c r="AN1" s="252" t="s">
        <v>1985</v>
      </c>
      <c r="AO1" s="235" t="s">
        <v>1830</v>
      </c>
      <c r="AP1" s="235" t="s">
        <v>1831</v>
      </c>
      <c r="AQ1" s="240" t="s">
        <v>1828</v>
      </c>
      <c r="AR1" s="240" t="s">
        <v>2033</v>
      </c>
    </row>
    <row r="2" spans="1:44">
      <c r="A2" t="s">
        <v>102</v>
      </c>
      <c r="B2" t="str">
        <f>VLOOKUP(A2,WIs!A:D,2,0)</f>
        <v>Use Cases Collection</v>
      </c>
      <c r="C2" t="str">
        <f>VLOOKUP(A2,WIs!A:D,4,0)</f>
        <v>Active</v>
      </c>
      <c r="D2" t="s">
        <v>1767</v>
      </c>
      <c r="E2" t="s">
        <v>1710</v>
      </c>
      <c r="F2" t="s">
        <v>1709</v>
      </c>
      <c r="G2" s="220" t="s">
        <v>173</v>
      </c>
      <c r="H2" s="220" t="s">
        <v>173</v>
      </c>
      <c r="I2" s="220" t="s">
        <v>173</v>
      </c>
      <c r="J2" s="220" t="s">
        <v>173</v>
      </c>
      <c r="K2" s="220" t="s">
        <v>173</v>
      </c>
      <c r="L2" s="220" t="s">
        <v>173</v>
      </c>
      <c r="M2" s="220" t="s">
        <v>173</v>
      </c>
      <c r="N2" s="220" t="s">
        <v>173</v>
      </c>
      <c r="O2" s="220" t="s">
        <v>173</v>
      </c>
      <c r="P2" s="220" t="s">
        <v>173</v>
      </c>
      <c r="Q2" s="220" t="s">
        <v>173</v>
      </c>
      <c r="R2" s="220" t="s">
        <v>173</v>
      </c>
      <c r="S2" s="220" t="s">
        <v>173</v>
      </c>
      <c r="T2" s="220" t="s">
        <v>173</v>
      </c>
      <c r="U2" s="220" t="s">
        <v>173</v>
      </c>
      <c r="V2" s="220" t="s">
        <v>173</v>
      </c>
      <c r="W2" s="220" t="s">
        <v>173</v>
      </c>
      <c r="X2" s="220" t="s">
        <v>173</v>
      </c>
      <c r="Y2" s="220" t="s">
        <v>173</v>
      </c>
      <c r="Z2" s="220" t="s">
        <v>173</v>
      </c>
      <c r="AA2" s="220" t="s">
        <v>173</v>
      </c>
      <c r="AB2" s="220" t="s">
        <v>173</v>
      </c>
      <c r="AC2" s="220" t="s">
        <v>173</v>
      </c>
      <c r="AD2" s="220" t="s">
        <v>173</v>
      </c>
      <c r="AE2" s="220" t="s">
        <v>1870</v>
      </c>
      <c r="AF2" s="220" t="s">
        <v>1870</v>
      </c>
      <c r="AG2" s="242" t="s">
        <v>1870</v>
      </c>
      <c r="AH2" s="242" t="s">
        <v>1870</v>
      </c>
      <c r="AI2" s="242" t="s">
        <v>1870</v>
      </c>
      <c r="AJ2" s="242" t="s">
        <v>1870</v>
      </c>
      <c r="AK2" s="242" t="s">
        <v>1870</v>
      </c>
      <c r="AL2" s="242" t="s">
        <v>1870</v>
      </c>
      <c r="AM2" s="242" t="s">
        <v>1870</v>
      </c>
      <c r="AN2" s="254" t="s">
        <v>1870</v>
      </c>
      <c r="AO2" s="92" t="b">
        <f ca="1">AR$1=VLOOKUP(INDIRECT(ADDRESS(ROW(),1)),WIs!$A:$J,9,0)</f>
        <v>0</v>
      </c>
      <c r="AP2" s="92" t="b">
        <f ca="1">AR$1=VLOOKUP(INDIRECT(ADDRESS(ROW(),1)),WIs!$A:$J,10,0)</f>
        <v>0</v>
      </c>
    </row>
    <row r="3" spans="1:44" hidden="1">
      <c r="A3" t="s">
        <v>108</v>
      </c>
      <c r="B3" t="str">
        <f>VLOOKUP(A3,WIs!A:D,2,0)</f>
        <v>Secure Environment Abstraction</v>
      </c>
      <c r="C3" t="str">
        <f>VLOOKUP(A3,WIs!A:D,4,0)</f>
        <v>Closed</v>
      </c>
      <c r="E3" t="s">
        <v>1712</v>
      </c>
      <c r="F3" t="s">
        <v>1863</v>
      </c>
      <c r="G3" s="220">
        <v>0.1</v>
      </c>
      <c r="H3" s="220">
        <v>0.2</v>
      </c>
      <c r="I3" s="220">
        <v>0.25</v>
      </c>
      <c r="J3" s="220">
        <v>0.3</v>
      </c>
      <c r="K3" s="220">
        <v>0.3</v>
      </c>
      <c r="L3" s="220">
        <v>0.3</v>
      </c>
      <c r="M3" s="220">
        <v>0.3</v>
      </c>
      <c r="N3" s="220">
        <v>0.3</v>
      </c>
      <c r="O3" s="220">
        <v>0.3</v>
      </c>
      <c r="P3" s="220">
        <v>0.3</v>
      </c>
      <c r="Q3" s="220">
        <v>0.4</v>
      </c>
      <c r="R3" s="220">
        <v>0.4</v>
      </c>
      <c r="S3" s="220">
        <v>0.4</v>
      </c>
      <c r="T3" s="220">
        <v>0.4</v>
      </c>
      <c r="U3" s="220">
        <v>0.5</v>
      </c>
      <c r="V3" s="220">
        <v>0.5</v>
      </c>
      <c r="W3" s="220">
        <v>0.8</v>
      </c>
      <c r="X3" s="220">
        <v>0.9</v>
      </c>
      <c r="Y3" s="220">
        <v>0.9</v>
      </c>
      <c r="Z3" s="220">
        <v>0.9</v>
      </c>
      <c r="AA3" s="220">
        <v>0.9</v>
      </c>
      <c r="AB3" s="220">
        <v>0.9</v>
      </c>
      <c r="AC3" s="220">
        <v>0.95</v>
      </c>
      <c r="AD3" s="220">
        <v>1</v>
      </c>
      <c r="AE3" s="220"/>
      <c r="AF3" s="220"/>
      <c r="AG3" s="220"/>
      <c r="AH3" s="220"/>
      <c r="AI3" s="220"/>
      <c r="AJ3" s="220"/>
      <c r="AK3" s="220"/>
      <c r="AL3" s="220"/>
      <c r="AM3" s="220"/>
      <c r="AN3" s="220"/>
      <c r="AO3" s="92" t="b">
        <f ca="1">AR$1=VLOOKUP(INDIRECT(ADDRESS(ROW(),1)),WIs!$A:$J,9,0)</f>
        <v>0</v>
      </c>
      <c r="AP3" s="92" t="b">
        <f ca="1">AR$1=VLOOKUP(INDIRECT(ADDRESS(ROW(),1)),WIs!$A:$J,10,0)</f>
        <v>0</v>
      </c>
    </row>
    <row r="4" spans="1:44" hidden="1">
      <c r="A4" t="s">
        <v>117</v>
      </c>
      <c r="B4" t="str">
        <f>VLOOKUP(A4,WIs!A:D,2,0)</f>
        <v>M2M Application &amp; Field Domain Component Configuration</v>
      </c>
      <c r="C4" t="str">
        <f>VLOOKUP(A4,WIs!A:D,4,0)</f>
        <v>Closed</v>
      </c>
      <c r="G4" s="220">
        <v>0.05</v>
      </c>
      <c r="H4" s="220">
        <v>0.3</v>
      </c>
      <c r="I4" s="220">
        <v>0.35</v>
      </c>
      <c r="J4" s="220">
        <v>0.45</v>
      </c>
      <c r="K4" s="220">
        <v>0.5</v>
      </c>
      <c r="L4" s="220">
        <v>0.5</v>
      </c>
      <c r="M4" s="220">
        <v>0.6</v>
      </c>
      <c r="N4" s="220">
        <v>0.95</v>
      </c>
      <c r="O4" s="220">
        <v>0.7</v>
      </c>
      <c r="P4" s="220">
        <v>0.8</v>
      </c>
      <c r="Q4" s="220">
        <v>0.85</v>
      </c>
      <c r="R4" s="220">
        <v>1</v>
      </c>
      <c r="S4" s="220"/>
      <c r="T4" s="220"/>
      <c r="U4" s="220"/>
      <c r="V4" s="220"/>
      <c r="W4" s="220"/>
      <c r="X4" s="220"/>
      <c r="Y4" s="220"/>
      <c r="Z4" s="220"/>
      <c r="AA4" s="220"/>
      <c r="AB4" s="220"/>
      <c r="AC4" s="220"/>
      <c r="AD4" s="220"/>
      <c r="AE4" s="220"/>
      <c r="AF4" s="220"/>
      <c r="AG4" s="220"/>
      <c r="AH4" s="220"/>
      <c r="AI4" s="220"/>
      <c r="AJ4" s="220"/>
      <c r="AK4" s="220"/>
      <c r="AL4" s="220"/>
      <c r="AM4" s="220"/>
      <c r="AN4" s="220"/>
      <c r="AO4" s="92" t="b">
        <f ca="1">AR$1=VLOOKUP(INDIRECT(ADDRESS(ROW(),1)),WIs!$A:$J,9,0)</f>
        <v>0</v>
      </c>
      <c r="AP4" s="92" t="b">
        <f ca="1">AR$1=VLOOKUP(INDIRECT(ADDRESS(ROW(),1)),WIs!$A:$J,10,0)</f>
        <v>0</v>
      </c>
    </row>
    <row r="5" spans="1:44" hidden="1">
      <c r="A5" t="s">
        <v>118</v>
      </c>
      <c r="B5" t="str">
        <f>VLOOKUP(A5,WIs!A:D,2,0)</f>
        <v>Optimized Group-based Operation</v>
      </c>
      <c r="C5" t="str">
        <f>VLOOKUP(A5,WIs!A:D,4,0)</f>
        <v>Closed</v>
      </c>
      <c r="G5" s="220">
        <v>0.1</v>
      </c>
      <c r="H5" s="220">
        <v>0.2</v>
      </c>
      <c r="I5" s="220">
        <v>0.3</v>
      </c>
      <c r="J5" s="220">
        <v>0.3</v>
      </c>
      <c r="K5" s="220">
        <v>0.5</v>
      </c>
      <c r="L5" s="220">
        <v>0.7</v>
      </c>
      <c r="M5" s="220">
        <v>0.8</v>
      </c>
      <c r="N5" s="220">
        <v>0.8</v>
      </c>
      <c r="O5" s="220">
        <v>0.8</v>
      </c>
      <c r="P5" s="220">
        <v>0.8</v>
      </c>
      <c r="Q5" s="220">
        <v>0.8</v>
      </c>
      <c r="R5" s="220">
        <v>0.9</v>
      </c>
      <c r="S5" s="220">
        <v>0.9</v>
      </c>
      <c r="T5" s="220">
        <v>0.95</v>
      </c>
      <c r="U5" s="220">
        <v>0.95</v>
      </c>
      <c r="V5" s="220">
        <v>0.95</v>
      </c>
      <c r="W5" s="220">
        <v>0.95</v>
      </c>
      <c r="X5" s="220">
        <v>0.95</v>
      </c>
      <c r="Y5" s="220">
        <v>0.95</v>
      </c>
      <c r="Z5" s="220">
        <v>0.95</v>
      </c>
      <c r="AA5" s="220">
        <v>0.95</v>
      </c>
      <c r="AB5" s="220">
        <v>1</v>
      </c>
      <c r="AC5" s="220"/>
      <c r="AD5" s="220"/>
      <c r="AE5" s="220"/>
      <c r="AF5" s="220"/>
      <c r="AG5" s="220"/>
      <c r="AH5" s="220"/>
      <c r="AI5" s="220"/>
      <c r="AJ5" s="220"/>
      <c r="AK5" s="220"/>
      <c r="AL5" s="220"/>
      <c r="AM5" s="220"/>
      <c r="AN5" s="220"/>
      <c r="AO5" s="92" t="b">
        <f ca="1">AR$1=VLOOKUP(INDIRECT(ADDRESS(ROW(),1)),WIs!$A:$J,9,0)</f>
        <v>0</v>
      </c>
      <c r="AP5" s="92" t="b">
        <f ca="1">AR$1=VLOOKUP(INDIRECT(ADDRESS(ROW(),1)),WIs!$A:$J,10,0)</f>
        <v>0</v>
      </c>
    </row>
    <row r="6" spans="1:44" hidden="1">
      <c r="A6" t="s">
        <v>119</v>
      </c>
      <c r="B6" t="str">
        <f>VLOOKUP(A6,WIs!A:D,2,0)</f>
        <v>Conformance Test</v>
      </c>
      <c r="C6" t="str">
        <f>VLOOKUP(A6,WIs!A:D,4,0)</f>
        <v>Closed</v>
      </c>
      <c r="G6" s="220">
        <v>0.05</v>
      </c>
      <c r="H6" s="220">
        <v>0.1</v>
      </c>
      <c r="I6" s="220">
        <v>0.15</v>
      </c>
      <c r="J6" s="220">
        <v>0.35</v>
      </c>
      <c r="K6" s="220">
        <v>0.39</v>
      </c>
      <c r="L6" s="220">
        <v>0.43</v>
      </c>
      <c r="M6" s="220">
        <v>0.43</v>
      </c>
      <c r="N6" s="220">
        <v>0.43</v>
      </c>
      <c r="O6" s="220">
        <v>0.46</v>
      </c>
      <c r="P6" s="220">
        <v>0.5</v>
      </c>
      <c r="Q6" s="220">
        <v>0.5</v>
      </c>
      <c r="R6" s="220">
        <v>0.6</v>
      </c>
      <c r="S6" s="220">
        <v>0.62</v>
      </c>
      <c r="T6" s="220">
        <v>0.93</v>
      </c>
      <c r="U6" s="220">
        <v>0.96</v>
      </c>
      <c r="V6" s="220">
        <v>0.97</v>
      </c>
      <c r="W6" s="220">
        <v>1</v>
      </c>
      <c r="X6" s="220"/>
      <c r="Y6" s="220"/>
      <c r="Z6" s="220"/>
      <c r="AA6" s="220"/>
      <c r="AB6" s="220"/>
      <c r="AC6" s="220"/>
      <c r="AD6" s="220"/>
      <c r="AE6" s="220"/>
      <c r="AF6" s="220"/>
      <c r="AG6" s="220"/>
      <c r="AH6" s="220"/>
      <c r="AI6" s="220"/>
      <c r="AJ6" s="220"/>
      <c r="AK6" s="220"/>
      <c r="AL6" s="220"/>
      <c r="AM6" s="220"/>
      <c r="AN6" s="220"/>
      <c r="AO6" s="92" t="b">
        <f ca="1">AR$1=VLOOKUP(INDIRECT(ADDRESS(ROW(),1)),WIs!$A:$J,9,0)</f>
        <v>0</v>
      </c>
      <c r="AP6" s="92" t="b">
        <f ca="1">AR$1=VLOOKUP(INDIRECT(ADDRESS(ROW(),1)),WIs!$A:$J,10,0)</f>
        <v>0</v>
      </c>
    </row>
    <row r="7" spans="1:44" hidden="1">
      <c r="A7" t="s">
        <v>121</v>
      </c>
      <c r="B7" t="str">
        <f>VLOOKUP(A7,WIs!A:D,2,0)</f>
        <v>Study of re-usable service layer context &amp;Transaction enablement</v>
      </c>
      <c r="C7" t="str">
        <f>VLOOKUP(A7,WIs!A:D,4,0)</f>
        <v>Closed</v>
      </c>
      <c r="G7" s="220">
        <v>0</v>
      </c>
      <c r="H7" s="220">
        <v>0.1</v>
      </c>
      <c r="I7" s="220">
        <v>0.15</v>
      </c>
      <c r="J7" s="220">
        <v>0.2</v>
      </c>
      <c r="K7" s="220">
        <v>0.2</v>
      </c>
      <c r="L7" s="220">
        <v>0.2</v>
      </c>
      <c r="M7" s="220">
        <v>0.5</v>
      </c>
      <c r="N7" s="220">
        <v>0.5</v>
      </c>
      <c r="O7" s="220">
        <v>0.9</v>
      </c>
      <c r="P7" s="220">
        <v>0.95</v>
      </c>
      <c r="Q7" s="220">
        <v>0.95</v>
      </c>
      <c r="R7" s="220">
        <v>0.95</v>
      </c>
      <c r="S7" s="220">
        <v>0.95</v>
      </c>
      <c r="T7" s="220">
        <v>0.95</v>
      </c>
      <c r="U7" s="220">
        <v>0.95</v>
      </c>
      <c r="V7" s="220">
        <v>0.95</v>
      </c>
      <c r="W7" s="220">
        <v>0.95</v>
      </c>
      <c r="X7" s="220">
        <v>0.95</v>
      </c>
      <c r="Y7" s="220">
        <v>0.95</v>
      </c>
      <c r="Z7" s="220">
        <v>1</v>
      </c>
      <c r="AA7" s="220"/>
      <c r="AB7" s="220"/>
      <c r="AC7" s="220"/>
      <c r="AD7" s="220"/>
      <c r="AE7" s="220"/>
      <c r="AF7" s="220"/>
      <c r="AG7" s="220"/>
      <c r="AH7" s="220"/>
      <c r="AI7" s="220"/>
      <c r="AJ7" s="220"/>
      <c r="AK7" s="220"/>
      <c r="AL7" s="220"/>
      <c r="AM7" s="220"/>
      <c r="AN7" s="220"/>
      <c r="AO7" s="92" t="b">
        <f ca="1">AR$1=VLOOKUP(INDIRECT(ADDRESS(ROW(),1)),WIs!$A:$J,9,0)</f>
        <v>0</v>
      </c>
      <c r="AP7" s="92" t="b">
        <f ca="1">AR$1=VLOOKUP(INDIRECT(ADDRESS(ROW(),1)),WIs!$A:$J,10,0)</f>
        <v>0</v>
      </c>
    </row>
    <row r="8" spans="1:44" hidden="1">
      <c r="A8" t="s">
        <v>122</v>
      </c>
      <c r="B8" t="str">
        <f>VLOOKUP(A8,WIs!A:D,2,0)</f>
        <v>Action Triggering</v>
      </c>
      <c r="C8" t="str">
        <f>VLOOKUP(A8,WIs!A:D,4,0)</f>
        <v>Closed</v>
      </c>
      <c r="G8" s="220">
        <v>0</v>
      </c>
      <c r="H8" s="220">
        <v>0.1</v>
      </c>
      <c r="I8" s="220">
        <v>0.2</v>
      </c>
      <c r="J8" s="220">
        <v>0.3</v>
      </c>
      <c r="K8" s="220">
        <v>0.4</v>
      </c>
      <c r="L8" s="220">
        <v>0.4</v>
      </c>
      <c r="M8" s="220">
        <v>0.8</v>
      </c>
      <c r="N8" s="220">
        <v>0.95</v>
      </c>
      <c r="O8" s="220">
        <v>0.95</v>
      </c>
      <c r="P8" s="220">
        <v>0.95</v>
      </c>
      <c r="Q8" s="220">
        <v>0.95</v>
      </c>
      <c r="R8" s="220">
        <v>0.95</v>
      </c>
      <c r="S8" s="220">
        <v>0.95</v>
      </c>
      <c r="T8" s="220">
        <v>0.95</v>
      </c>
      <c r="U8" s="220">
        <v>0.95</v>
      </c>
      <c r="V8" s="220">
        <v>0.95</v>
      </c>
      <c r="W8" s="220">
        <v>0.95</v>
      </c>
      <c r="X8" s="220">
        <v>0.95</v>
      </c>
      <c r="Y8" s="220">
        <v>0.95</v>
      </c>
      <c r="Z8" s="220">
        <v>0.95</v>
      </c>
      <c r="AA8" s="220">
        <v>0.95</v>
      </c>
      <c r="AB8" s="220">
        <v>1</v>
      </c>
      <c r="AC8" s="220"/>
      <c r="AD8" s="220"/>
      <c r="AE8" s="220"/>
      <c r="AF8" s="220"/>
      <c r="AG8" s="220"/>
      <c r="AH8" s="220"/>
      <c r="AI8" s="220"/>
      <c r="AJ8" s="220"/>
      <c r="AK8" s="220"/>
      <c r="AL8" s="220"/>
      <c r="AM8" s="220"/>
      <c r="AN8" s="220"/>
      <c r="AO8" s="92" t="b">
        <f ca="1">AR$1=VLOOKUP(INDIRECT(ADDRESS(ROW(),1)),WIs!$A:$J,9,0)</f>
        <v>0</v>
      </c>
      <c r="AP8" s="92" t="b">
        <f ca="1">AR$1=VLOOKUP(INDIRECT(ADDRESS(ROW(),1)),WIs!$A:$J,10,0)</f>
        <v>0</v>
      </c>
    </row>
    <row r="9" spans="1:44" hidden="1">
      <c r="A9" t="s">
        <v>443</v>
      </c>
      <c r="B9" t="str">
        <f>VLOOKUP(A9,WIs!A:D,2,0)</f>
        <v xml:space="preserve">Vehicular domain enablement </v>
      </c>
      <c r="C9" t="str">
        <f>VLOOKUP(A9,WIs!A:D,4,0)</f>
        <v>Closed</v>
      </c>
      <c r="D9" t="s">
        <v>1767</v>
      </c>
      <c r="E9" t="s">
        <v>1710</v>
      </c>
      <c r="F9" t="s">
        <v>1713</v>
      </c>
      <c r="G9" s="220"/>
      <c r="H9" s="220"/>
      <c r="I9" s="220"/>
      <c r="J9" s="220">
        <v>0.05</v>
      </c>
      <c r="K9" s="220">
        <v>0.2</v>
      </c>
      <c r="L9" s="220">
        <v>0.4</v>
      </c>
      <c r="M9" s="220">
        <v>0.4</v>
      </c>
      <c r="N9" s="220">
        <v>0.5</v>
      </c>
      <c r="O9" s="220">
        <v>0.65</v>
      </c>
      <c r="P9" s="220">
        <v>0.7</v>
      </c>
      <c r="Q9" s="220">
        <v>0.8</v>
      </c>
      <c r="R9" s="220">
        <v>0.85</v>
      </c>
      <c r="S9" s="220">
        <v>0.9</v>
      </c>
      <c r="T9" s="220">
        <v>0.95</v>
      </c>
      <c r="U9" s="220">
        <v>0.55000000000000004</v>
      </c>
      <c r="V9" s="220">
        <v>0.6</v>
      </c>
      <c r="W9" s="220">
        <v>0.6</v>
      </c>
      <c r="X9" s="220">
        <v>0.65</v>
      </c>
      <c r="Y9" s="220">
        <v>0.7</v>
      </c>
      <c r="Z9" s="220">
        <v>0.75</v>
      </c>
      <c r="AA9" s="220">
        <v>0.8</v>
      </c>
      <c r="AB9" s="220">
        <v>0.5</v>
      </c>
      <c r="AC9" s="220">
        <v>0.5</v>
      </c>
      <c r="AD9" s="220">
        <v>0.75</v>
      </c>
      <c r="AE9" s="220">
        <v>0.8</v>
      </c>
      <c r="AF9" s="220">
        <v>0.85</v>
      </c>
      <c r="AG9" s="242">
        <v>0.9</v>
      </c>
      <c r="AH9" s="253"/>
      <c r="AI9" s="253">
        <v>0.91</v>
      </c>
      <c r="AJ9" s="253">
        <v>0.91</v>
      </c>
      <c r="AK9" s="253">
        <v>1</v>
      </c>
      <c r="AL9" s="253"/>
      <c r="AM9" s="253"/>
      <c r="AN9" s="253"/>
      <c r="AO9" s="92" t="b">
        <f ca="1">AR$1=VLOOKUP(INDIRECT(ADDRESS(ROW(),1)),WIs!$A:$J,9,0)</f>
        <v>0</v>
      </c>
      <c r="AP9" s="92" t="b">
        <f ca="1">AR$1=VLOOKUP(INDIRECT(ADDRESS(ROW(),1)),WIs!$A:$J,10,0)</f>
        <v>0</v>
      </c>
    </row>
    <row r="10" spans="1:44" hidden="1">
      <c r="A10" t="s">
        <v>545</v>
      </c>
      <c r="B10" t="str">
        <f>VLOOKUP(A10,WIs!A:D,2,0)</f>
        <v>DDS usage in oneM2M system</v>
      </c>
      <c r="C10" t="str">
        <f>VLOOKUP(A10,WIs!A:D,4,0)</f>
        <v>Closed</v>
      </c>
      <c r="E10" t="s">
        <v>1712</v>
      </c>
      <c r="F10" t="s">
        <v>1765</v>
      </c>
      <c r="G10" s="220"/>
      <c r="H10" s="220"/>
      <c r="I10" s="220"/>
      <c r="J10" s="220"/>
      <c r="K10" s="220"/>
      <c r="L10" s="220"/>
      <c r="M10" s="220">
        <v>0</v>
      </c>
      <c r="N10" s="220">
        <v>0.05</v>
      </c>
      <c r="O10" s="220">
        <v>0.2</v>
      </c>
      <c r="P10" s="220">
        <v>0.3</v>
      </c>
      <c r="Q10" s="220">
        <v>0.3</v>
      </c>
      <c r="R10" s="220">
        <v>0.3</v>
      </c>
      <c r="S10" s="220">
        <v>0.5</v>
      </c>
      <c r="T10" s="220">
        <v>0.5</v>
      </c>
      <c r="U10" s="220">
        <v>0.5</v>
      </c>
      <c r="V10" s="220">
        <v>0.5</v>
      </c>
      <c r="W10" s="220">
        <v>0.5</v>
      </c>
      <c r="X10" s="220">
        <v>0.5</v>
      </c>
      <c r="Y10" s="220">
        <v>0.5</v>
      </c>
      <c r="Z10" s="220">
        <v>0.5</v>
      </c>
      <c r="AA10" s="220">
        <v>0.5</v>
      </c>
      <c r="AB10" s="220">
        <v>0.5</v>
      </c>
      <c r="AC10" s="220">
        <v>0.5</v>
      </c>
      <c r="AD10" s="220">
        <v>0.5</v>
      </c>
      <c r="AE10" s="220"/>
      <c r="AF10" s="220"/>
      <c r="AG10" s="220"/>
      <c r="AH10" s="220"/>
      <c r="AI10" s="220"/>
      <c r="AJ10" s="220"/>
      <c r="AK10" s="220"/>
      <c r="AL10" s="220"/>
      <c r="AM10" s="220"/>
      <c r="AN10" s="220"/>
      <c r="AO10" s="92" t="b">
        <f ca="1">AR$1=VLOOKUP(INDIRECT(ADDRESS(ROW(),1)),WIs!$A:$J,9,0)</f>
        <v>0</v>
      </c>
      <c r="AP10" s="92" t="b">
        <f ca="1">AR$1=VLOOKUP(INDIRECT(ADDRESS(ROW(),1)),WIs!$A:$J,10,0)</f>
        <v>0</v>
      </c>
    </row>
    <row r="11" spans="1:44" hidden="1">
      <c r="A11" t="s">
        <v>546</v>
      </c>
      <c r="B11" t="str">
        <f>VLOOKUP(A11,WIs!A:D,2,0)</f>
        <v>OSGi Interworking</v>
      </c>
      <c r="C11" t="str">
        <f>VLOOKUP(A11,WIs!A:D,4,0)</f>
        <v>Closed</v>
      </c>
      <c r="G11" s="220"/>
      <c r="H11" s="220"/>
      <c r="I11" s="220"/>
      <c r="J11" s="220"/>
      <c r="K11" s="220"/>
      <c r="L11" s="220"/>
      <c r="M11" s="220">
        <v>0</v>
      </c>
      <c r="N11" s="220">
        <v>0.05</v>
      </c>
      <c r="O11" s="220">
        <v>0.05</v>
      </c>
      <c r="P11" s="220">
        <v>0.05</v>
      </c>
      <c r="Q11" s="220">
        <v>0.05</v>
      </c>
      <c r="R11" s="220">
        <v>0.15</v>
      </c>
      <c r="S11" s="220">
        <v>0.2</v>
      </c>
      <c r="T11" s="220">
        <v>0.6</v>
      </c>
      <c r="U11" s="220">
        <v>0.6</v>
      </c>
      <c r="V11" s="220">
        <v>0.95</v>
      </c>
      <c r="W11" s="220">
        <v>0.95</v>
      </c>
      <c r="X11" s="220">
        <v>0.95</v>
      </c>
      <c r="Y11" s="220">
        <v>1</v>
      </c>
      <c r="Z11" s="220"/>
      <c r="AA11" s="220"/>
      <c r="AB11" s="220"/>
      <c r="AC11" s="220"/>
      <c r="AD11" s="220"/>
      <c r="AE11" s="220"/>
      <c r="AF11" s="220"/>
      <c r="AG11" s="220"/>
      <c r="AH11" s="220"/>
      <c r="AI11" s="220"/>
      <c r="AJ11" s="220"/>
      <c r="AK11" s="220"/>
      <c r="AL11" s="220"/>
      <c r="AM11" s="220"/>
      <c r="AN11" s="220"/>
      <c r="AO11" s="92" t="b">
        <f ca="1">AR$1=VLOOKUP(INDIRECT(ADDRESS(ROW(),1)),WIs!$A:$J,9,0)</f>
        <v>0</v>
      </c>
      <c r="AP11" s="92" t="b">
        <f ca="1">AR$1=VLOOKUP(INDIRECT(ADDRESS(ROW(),1)),WIs!$A:$J,10,0)</f>
        <v>0</v>
      </c>
    </row>
    <row r="12" spans="1:44">
      <c r="A12" t="s">
        <v>569</v>
      </c>
      <c r="B12" t="str">
        <f>VLOOKUP(A12,WIs!A:D,2,0)</f>
        <v>Rel-1 &amp; 2 &amp; 3 Maintenance</v>
      </c>
      <c r="C12" t="str">
        <f>VLOOKUP(A12,WIs!A:D,4,0)</f>
        <v>Active</v>
      </c>
      <c r="D12" t="s">
        <v>1767</v>
      </c>
      <c r="E12" t="s">
        <v>311</v>
      </c>
      <c r="F12" t="s">
        <v>1709</v>
      </c>
      <c r="G12" s="220"/>
      <c r="H12" s="220"/>
      <c r="I12" s="220"/>
      <c r="J12" s="220"/>
      <c r="K12" s="220"/>
      <c r="L12" s="220"/>
      <c r="M12" s="220"/>
      <c r="N12" s="220" t="s">
        <v>173</v>
      </c>
      <c r="O12" s="220" t="s">
        <v>173</v>
      </c>
      <c r="P12" s="220" t="s">
        <v>173</v>
      </c>
      <c r="Q12" s="220" t="s">
        <v>173</v>
      </c>
      <c r="R12" s="220" t="s">
        <v>173</v>
      </c>
      <c r="S12" s="220" t="s">
        <v>173</v>
      </c>
      <c r="T12" s="220" t="s">
        <v>173</v>
      </c>
      <c r="U12" s="220" t="s">
        <v>173</v>
      </c>
      <c r="V12" s="220" t="s">
        <v>173</v>
      </c>
      <c r="W12" s="220" t="s">
        <v>173</v>
      </c>
      <c r="X12" s="220" t="s">
        <v>173</v>
      </c>
      <c r="Y12" s="220" t="s">
        <v>173</v>
      </c>
      <c r="Z12" s="220" t="s">
        <v>173</v>
      </c>
      <c r="AA12" s="220" t="s">
        <v>173</v>
      </c>
      <c r="AB12" s="220" t="s">
        <v>173</v>
      </c>
      <c r="AC12" s="220" t="s">
        <v>1871</v>
      </c>
      <c r="AD12" s="220" t="s">
        <v>173</v>
      </c>
      <c r="AE12" s="220" t="s">
        <v>173</v>
      </c>
      <c r="AF12" s="220" t="s">
        <v>1870</v>
      </c>
      <c r="AG12" s="242" t="s">
        <v>173</v>
      </c>
      <c r="AH12" s="242" t="s">
        <v>173</v>
      </c>
      <c r="AI12" s="242" t="s">
        <v>173</v>
      </c>
      <c r="AJ12" s="242" t="s">
        <v>173</v>
      </c>
      <c r="AK12" s="242" t="s">
        <v>173</v>
      </c>
      <c r="AL12" s="242" t="s">
        <v>173</v>
      </c>
      <c r="AM12" s="242" t="s">
        <v>173</v>
      </c>
      <c r="AN12" s="242" t="s">
        <v>173</v>
      </c>
      <c r="AO12" s="92" t="b">
        <f ca="1">AR$1=VLOOKUP(INDIRECT(ADDRESS(ROW(),1)),WIs!$A:$J,9,0)</f>
        <v>0</v>
      </c>
      <c r="AP12" s="92" t="b">
        <f ca="1">AR$1=VLOOKUP(INDIRECT(ADDRESS(ROW(),1)),WIs!$A:$J,10,0)</f>
        <v>0</v>
      </c>
    </row>
    <row r="13" spans="1:44" hidden="1">
      <c r="A13" t="s">
        <v>570</v>
      </c>
      <c r="B13" t="str">
        <f>VLOOKUP(A13,WIs!A:D,2,0)</f>
        <v>Rel-3 Small Technical Enhancements</v>
      </c>
      <c r="C13" t="str">
        <f>VLOOKUP(A13,WIs!A:D,4,0)</f>
        <v>Closed</v>
      </c>
      <c r="D13" t="s">
        <v>1767</v>
      </c>
      <c r="E13" t="s">
        <v>311</v>
      </c>
      <c r="F13" t="s">
        <v>1769</v>
      </c>
      <c r="G13" s="220"/>
      <c r="H13" s="220"/>
      <c r="I13" s="220"/>
      <c r="J13" s="220"/>
      <c r="K13" s="220"/>
      <c r="L13" s="220"/>
      <c r="M13" s="220"/>
      <c r="N13" s="220" t="s">
        <v>173</v>
      </c>
      <c r="O13" s="220" t="s">
        <v>173</v>
      </c>
      <c r="P13" s="220" t="s">
        <v>173</v>
      </c>
      <c r="Q13" s="220" t="s">
        <v>173</v>
      </c>
      <c r="R13" s="220" t="s">
        <v>173</v>
      </c>
      <c r="S13" s="220" t="s">
        <v>173</v>
      </c>
      <c r="T13" s="220" t="s">
        <v>173</v>
      </c>
      <c r="U13" s="220" t="s">
        <v>173</v>
      </c>
      <c r="V13" s="220" t="s">
        <v>173</v>
      </c>
      <c r="W13" s="220" t="s">
        <v>173</v>
      </c>
      <c r="X13" s="220" t="s">
        <v>173</v>
      </c>
      <c r="Y13" s="220" t="s">
        <v>173</v>
      </c>
      <c r="Z13" s="220" t="s">
        <v>173</v>
      </c>
      <c r="AA13" s="220" t="s">
        <v>173</v>
      </c>
      <c r="AB13" s="220" t="s">
        <v>173</v>
      </c>
      <c r="AC13" s="220" t="s">
        <v>173</v>
      </c>
      <c r="AD13" s="220"/>
      <c r="AE13" s="220"/>
      <c r="AF13" s="220"/>
      <c r="AG13" s="220"/>
      <c r="AH13" s="220"/>
      <c r="AI13" s="220"/>
      <c r="AJ13" s="220"/>
      <c r="AK13" s="220"/>
      <c r="AL13" s="220"/>
      <c r="AM13" s="220"/>
      <c r="AN13" s="220"/>
      <c r="AO13" s="92" t="b">
        <f ca="1">AR$1=VLOOKUP(INDIRECT(ADDRESS(ROW(),1)),WIs!$A:$J,9,0)</f>
        <v>0</v>
      </c>
      <c r="AP13" s="92" t="b">
        <f ca="1">AR$1=VLOOKUP(INDIRECT(ADDRESS(ROW(),1)),WIs!$A:$J,10,0)</f>
        <v>0</v>
      </c>
    </row>
    <row r="14" spans="1:44" hidden="1">
      <c r="A14" t="s">
        <v>572</v>
      </c>
      <c r="B14" t="str">
        <f>VLOOKUP(A14,WIs!A:D,2,0)</f>
        <v>Security Functions Conformance Testing</v>
      </c>
      <c r="C14" t="str">
        <f>VLOOKUP(A14,WIs!A:D,4,0)</f>
        <v>Closed</v>
      </c>
      <c r="E14" t="s">
        <v>1711</v>
      </c>
      <c r="F14" t="s">
        <v>1864</v>
      </c>
      <c r="G14" s="220"/>
      <c r="H14" s="220"/>
      <c r="I14" s="220"/>
      <c r="J14" s="220"/>
      <c r="K14" s="220"/>
      <c r="L14" s="220"/>
      <c r="M14" s="220"/>
      <c r="N14" s="220">
        <v>0</v>
      </c>
      <c r="O14" s="220">
        <v>0.05</v>
      </c>
      <c r="P14" s="220">
        <v>0.05</v>
      </c>
      <c r="Q14" s="220">
        <v>0.05</v>
      </c>
      <c r="R14" s="220">
        <v>0.15</v>
      </c>
      <c r="S14" s="220">
        <v>0.15</v>
      </c>
      <c r="T14" s="220">
        <v>0.3</v>
      </c>
      <c r="U14" s="220">
        <v>0.67</v>
      </c>
      <c r="V14" s="220">
        <v>1</v>
      </c>
      <c r="W14" s="220">
        <v>1</v>
      </c>
      <c r="X14" s="220">
        <v>1</v>
      </c>
      <c r="Y14" s="220">
        <v>1</v>
      </c>
      <c r="Z14" s="220">
        <v>1</v>
      </c>
      <c r="AA14" s="220">
        <v>1</v>
      </c>
      <c r="AB14" s="220">
        <v>1</v>
      </c>
      <c r="AC14" s="220"/>
      <c r="AD14" s="220"/>
      <c r="AE14" s="220"/>
      <c r="AF14" s="220"/>
      <c r="AG14" s="220"/>
      <c r="AH14" s="220"/>
      <c r="AI14" s="220"/>
      <c r="AJ14" s="220"/>
      <c r="AK14" s="220"/>
      <c r="AL14" s="220"/>
      <c r="AM14" s="220"/>
      <c r="AN14" s="220"/>
      <c r="AO14" s="92" t="b">
        <f ca="1">AR$1=VLOOKUP(INDIRECT(ADDRESS(ROW(),1)),WIs!$A:$J,9,0)</f>
        <v>0</v>
      </c>
      <c r="AP14" s="92" t="b">
        <f ca="1">AR$1=VLOOKUP(INDIRECT(ADDRESS(ROW(),1)),WIs!$A:$J,10,0)</f>
        <v>0</v>
      </c>
    </row>
    <row r="15" spans="1:44" hidden="1">
      <c r="A15" t="s">
        <v>573</v>
      </c>
      <c r="B15" t="str">
        <f>VLOOKUP(A15,WIs!A:D,2,0)</f>
        <v>LWM2M DM &amp; Interworking Enhancements</v>
      </c>
      <c r="C15" t="str">
        <f>VLOOKUP(A15,WIs!A:D,4,0)</f>
        <v>Closed</v>
      </c>
      <c r="G15" s="220"/>
      <c r="H15" s="220"/>
      <c r="I15" s="220"/>
      <c r="J15" s="220"/>
      <c r="K15" s="220"/>
      <c r="L15" s="220"/>
      <c r="M15" s="220"/>
      <c r="N15" s="220">
        <v>0</v>
      </c>
      <c r="O15" s="220">
        <v>0.05</v>
      </c>
      <c r="P15" s="220">
        <v>0.1</v>
      </c>
      <c r="Q15" s="220">
        <v>0.4</v>
      </c>
      <c r="R15" s="220">
        <v>0.8</v>
      </c>
      <c r="S15" s="220">
        <v>0.95</v>
      </c>
      <c r="T15" s="220">
        <v>0.95</v>
      </c>
      <c r="U15" s="220">
        <v>1</v>
      </c>
      <c r="V15" s="220"/>
      <c r="W15" s="220"/>
      <c r="X15" s="220"/>
      <c r="Y15" s="220"/>
      <c r="Z15" s="220"/>
      <c r="AA15" s="220"/>
      <c r="AB15" s="220"/>
      <c r="AC15" s="220"/>
      <c r="AD15" s="220"/>
      <c r="AE15" s="220"/>
      <c r="AF15" s="220"/>
      <c r="AG15" s="220"/>
      <c r="AH15" s="220"/>
      <c r="AI15" s="220"/>
      <c r="AJ15" s="220"/>
      <c r="AK15" s="220"/>
      <c r="AL15" s="220"/>
      <c r="AM15" s="220"/>
      <c r="AN15" s="220"/>
      <c r="AO15" s="92" t="b">
        <f ca="1">AR$1=VLOOKUP(INDIRECT(ADDRESS(ROW(),1)),WIs!$A:$J,9,0)</f>
        <v>0</v>
      </c>
      <c r="AP15" s="92" t="b">
        <f ca="1">AR$1=VLOOKUP(INDIRECT(ADDRESS(ROW(),1)),WIs!$A:$J,10,0)</f>
        <v>0</v>
      </c>
    </row>
    <row r="16" spans="1:44" hidden="1">
      <c r="A16" t="s">
        <v>574</v>
      </c>
      <c r="B16" t="str">
        <f>VLOOKUP(A16,WIs!A:D,2,0)</f>
        <v xml:space="preserve">Enhancements on Semantic Support </v>
      </c>
      <c r="C16" t="s">
        <v>2019</v>
      </c>
      <c r="D16" t="s">
        <v>1767</v>
      </c>
      <c r="E16" t="s">
        <v>1712</v>
      </c>
      <c r="F16" t="s">
        <v>1713</v>
      </c>
      <c r="G16" s="220"/>
      <c r="H16" s="220"/>
      <c r="I16" s="220"/>
      <c r="J16" s="220"/>
      <c r="K16" s="220"/>
      <c r="L16" s="220"/>
      <c r="M16" s="220"/>
      <c r="N16" s="220">
        <v>0</v>
      </c>
      <c r="O16" s="220">
        <v>0.05</v>
      </c>
      <c r="P16" s="220">
        <v>0.2</v>
      </c>
      <c r="Q16" s="220">
        <v>0.25</v>
      </c>
      <c r="R16" s="220">
        <v>0.3</v>
      </c>
      <c r="S16" s="220">
        <v>0.35</v>
      </c>
      <c r="T16" s="220">
        <v>0.6</v>
      </c>
      <c r="U16" s="220">
        <v>0.8</v>
      </c>
      <c r="V16" s="220">
        <v>0.95</v>
      </c>
      <c r="W16" s="220">
        <v>0.95</v>
      </c>
      <c r="X16" s="220">
        <v>0.05</v>
      </c>
      <c r="Y16" s="220">
        <v>0.1</v>
      </c>
      <c r="Z16" s="220">
        <v>0.15</v>
      </c>
      <c r="AA16" s="220">
        <v>0.2</v>
      </c>
      <c r="AB16" s="220">
        <v>0.25</v>
      </c>
      <c r="AC16" s="220">
        <v>0.3</v>
      </c>
      <c r="AD16" s="220">
        <v>0.4</v>
      </c>
      <c r="AE16" s="220">
        <v>0.5</v>
      </c>
      <c r="AF16" s="220">
        <v>0.75</v>
      </c>
      <c r="AG16" s="220">
        <v>0.9</v>
      </c>
      <c r="AH16" s="220">
        <v>0.95</v>
      </c>
      <c r="AI16" s="220">
        <v>0.97</v>
      </c>
      <c r="AJ16" s="220">
        <v>1</v>
      </c>
      <c r="AK16" s="220"/>
      <c r="AL16" s="220"/>
      <c r="AM16" s="220"/>
      <c r="AN16" s="220"/>
      <c r="AO16" s="92" t="b">
        <f ca="1">AR$1=VLOOKUP(INDIRECT(ADDRESS(ROW(),1)),WIs!$A:$J,9,0)</f>
        <v>0</v>
      </c>
      <c r="AP16" s="92" t="b">
        <f ca="1">AR$1=VLOOKUP(INDIRECT(ADDRESS(ROW(),1)),WIs!$A:$J,10,0)</f>
        <v>0</v>
      </c>
    </row>
    <row r="17" spans="1:42" hidden="1">
      <c r="A17" t="s">
        <v>575</v>
      </c>
      <c r="B17" t="str">
        <f>VLOOKUP(A17,WIs!A:D,2,0)</f>
        <v xml:space="preserve">Developers’ guide series </v>
      </c>
      <c r="C17" t="s">
        <v>2035</v>
      </c>
      <c r="D17" t="s">
        <v>1889</v>
      </c>
      <c r="E17" t="s">
        <v>1711</v>
      </c>
      <c r="F17" t="s">
        <v>1709</v>
      </c>
      <c r="G17" s="220"/>
      <c r="H17" s="220"/>
      <c r="I17" s="220"/>
      <c r="J17" s="220"/>
      <c r="K17" s="220"/>
      <c r="L17" s="220"/>
      <c r="M17" s="220"/>
      <c r="N17" s="220">
        <v>0</v>
      </c>
      <c r="O17" s="220">
        <v>0.01</v>
      </c>
      <c r="P17" s="220">
        <v>0.1</v>
      </c>
      <c r="Q17" s="220">
        <v>0.1</v>
      </c>
      <c r="R17" s="220">
        <v>0.6</v>
      </c>
      <c r="S17" s="220">
        <v>0.75</v>
      </c>
      <c r="T17" s="220">
        <v>0.85</v>
      </c>
      <c r="U17" s="220">
        <v>0.9</v>
      </c>
      <c r="V17" s="220">
        <v>0.92</v>
      </c>
      <c r="W17" s="220">
        <v>0.93</v>
      </c>
      <c r="X17" s="220">
        <v>0.95</v>
      </c>
      <c r="Y17" s="220">
        <v>0.95</v>
      </c>
      <c r="Z17" s="220">
        <v>0.95</v>
      </c>
      <c r="AA17" s="220">
        <v>0.95</v>
      </c>
      <c r="AB17" s="220">
        <v>0.95</v>
      </c>
      <c r="AC17" s="220">
        <v>0.95</v>
      </c>
      <c r="AD17" s="220">
        <v>0.95</v>
      </c>
      <c r="AE17" s="220">
        <v>0.95</v>
      </c>
      <c r="AF17" s="220">
        <v>0.97</v>
      </c>
      <c r="AG17" s="220">
        <v>0.97</v>
      </c>
      <c r="AH17" s="220">
        <v>0.97</v>
      </c>
      <c r="AI17" s="220">
        <v>0.97</v>
      </c>
      <c r="AJ17" s="220">
        <v>0.97</v>
      </c>
      <c r="AK17" s="220">
        <v>0.97</v>
      </c>
      <c r="AL17" s="220">
        <v>0.97</v>
      </c>
      <c r="AM17" s="220">
        <v>1</v>
      </c>
      <c r="AN17" s="220">
        <v>1</v>
      </c>
      <c r="AO17" s="92" t="b">
        <f ca="1">AR$1=VLOOKUP(INDIRECT(ADDRESS(ROW(),1)),WIs!$A:$J,9,0)</f>
        <v>0</v>
      </c>
      <c r="AP17" s="92" t="b">
        <f ca="1">AR$1=VLOOKUP(INDIRECT(ADDRESS(ROW(),1)),WIs!$A:$J,10,0)</f>
        <v>0</v>
      </c>
    </row>
    <row r="18" spans="1:42" hidden="1">
      <c r="A18" t="s">
        <v>576</v>
      </c>
      <c r="B18" t="str">
        <f>VLOOKUP(A18,WIs!A:D,2,0)</f>
        <v xml:space="preserve">Product Profiles &amp; oneM2M Features </v>
      </c>
      <c r="C18" t="str">
        <f>VLOOKUP(A18,WIs!A:D,4,0)</f>
        <v>Closed</v>
      </c>
      <c r="G18" s="220"/>
      <c r="H18" s="220"/>
      <c r="I18" s="220"/>
      <c r="J18" s="220"/>
      <c r="K18" s="220"/>
      <c r="L18" s="220"/>
      <c r="M18" s="220"/>
      <c r="N18" s="220">
        <v>0</v>
      </c>
      <c r="O18" s="220">
        <v>0.1</v>
      </c>
      <c r="P18" s="220">
        <v>0.15</v>
      </c>
      <c r="Q18" s="220">
        <v>0.3</v>
      </c>
      <c r="R18" s="220">
        <v>0.3</v>
      </c>
      <c r="S18" s="220">
        <v>0.3</v>
      </c>
      <c r="T18" s="220">
        <v>0.3</v>
      </c>
      <c r="U18" s="220">
        <v>0.3</v>
      </c>
      <c r="V18" s="220">
        <v>0.3</v>
      </c>
      <c r="W18" s="220">
        <v>1</v>
      </c>
      <c r="X18" s="220"/>
      <c r="Y18" s="220"/>
      <c r="Z18" s="220"/>
      <c r="AA18" s="220"/>
      <c r="AB18" s="220"/>
      <c r="AC18" s="220"/>
      <c r="AD18" s="220"/>
      <c r="AE18" s="220"/>
      <c r="AF18" s="220"/>
      <c r="AG18" s="220"/>
      <c r="AH18" s="220"/>
      <c r="AI18" s="220"/>
      <c r="AJ18" s="220"/>
      <c r="AK18" s="220"/>
      <c r="AL18" s="220"/>
      <c r="AM18" s="220"/>
      <c r="AN18" s="220"/>
      <c r="AO18" s="92" t="b">
        <f ca="1">AR$1=VLOOKUP(INDIRECT(ADDRESS(ROW(),1)),WIs!$A:$J,9,0)</f>
        <v>0</v>
      </c>
      <c r="AP18" s="92" t="b">
        <f ca="1">AR$1=VLOOKUP(INDIRECT(ADDRESS(ROW(),1)),WIs!$A:$J,10,0)</f>
        <v>0</v>
      </c>
    </row>
    <row r="19" spans="1:42" hidden="1">
      <c r="A19" t="s">
        <v>577</v>
      </c>
      <c r="B19" t="str">
        <f>VLOOKUP(A19,WIs!A:D,2,0)</f>
        <v xml:space="preserve">Evolution of Proximal IoT Interworking </v>
      </c>
      <c r="C19" t="str">
        <f>VLOOKUP(A19,WIs!A:D,4,0)</f>
        <v>Closed</v>
      </c>
      <c r="G19" s="220"/>
      <c r="H19" s="220"/>
      <c r="I19" s="220"/>
      <c r="J19" s="220"/>
      <c r="K19" s="220"/>
      <c r="L19" s="220"/>
      <c r="M19" s="220"/>
      <c r="N19" s="220">
        <v>0</v>
      </c>
      <c r="O19" s="220">
        <v>0.05</v>
      </c>
      <c r="P19" s="220">
        <v>0.1</v>
      </c>
      <c r="Q19" s="220">
        <v>0.15</v>
      </c>
      <c r="R19" s="220">
        <v>0.3</v>
      </c>
      <c r="S19" s="220">
        <v>0.4</v>
      </c>
      <c r="T19" s="220">
        <v>0.8</v>
      </c>
      <c r="U19" s="220">
        <v>0.8</v>
      </c>
      <c r="V19" s="220">
        <v>0.85</v>
      </c>
      <c r="W19" s="220">
        <v>0.85</v>
      </c>
      <c r="X19" s="220">
        <v>0.95</v>
      </c>
      <c r="Y19" s="220">
        <v>0.95</v>
      </c>
      <c r="Z19" s="220">
        <v>0.95</v>
      </c>
      <c r="AA19" s="220">
        <v>0.95</v>
      </c>
      <c r="AB19" s="220">
        <v>1</v>
      </c>
      <c r="AC19" s="220"/>
      <c r="AD19" s="220"/>
      <c r="AE19" s="220"/>
      <c r="AF19" s="220"/>
      <c r="AG19" s="220"/>
      <c r="AH19" s="220"/>
      <c r="AI19" s="220"/>
      <c r="AJ19" s="220"/>
      <c r="AK19" s="220"/>
      <c r="AL19" s="220"/>
      <c r="AM19" s="220"/>
      <c r="AN19" s="220"/>
      <c r="AO19" s="92" t="b">
        <f ca="1">AR$1=VLOOKUP(INDIRECT(ADDRESS(ROW(),1)),WIs!$A:$J,9,0)</f>
        <v>0</v>
      </c>
      <c r="AP19" s="92" t="b">
        <f ca="1">AR$1=VLOOKUP(INDIRECT(ADDRESS(ROW(),1)),WIs!$A:$J,10,0)</f>
        <v>0</v>
      </c>
    </row>
    <row r="20" spans="1:42" hidden="1">
      <c r="A20" t="s">
        <v>578</v>
      </c>
      <c r="B20" t="str">
        <f>VLOOKUP(A20,WIs!A:D,2,0)</f>
        <v xml:space="preserve">TEF Interface </v>
      </c>
      <c r="C20" t="str">
        <f>VLOOKUP(A20,WIs!A:D,4,0)</f>
        <v>Closed</v>
      </c>
      <c r="G20" s="220"/>
      <c r="H20" s="220"/>
      <c r="I20" s="220"/>
      <c r="J20" s="220"/>
      <c r="K20" s="220"/>
      <c r="L20" s="220"/>
      <c r="M20" s="220"/>
      <c r="N20" s="220">
        <v>0</v>
      </c>
      <c r="O20" s="220">
        <v>0.05</v>
      </c>
      <c r="P20" s="220">
        <v>0.4</v>
      </c>
      <c r="Q20" s="220">
        <v>0.45</v>
      </c>
      <c r="R20" s="220">
        <v>0.85</v>
      </c>
      <c r="S20" s="220">
        <v>0.95</v>
      </c>
      <c r="T20" s="220">
        <v>1</v>
      </c>
      <c r="U20" s="220"/>
      <c r="V20" s="220"/>
      <c r="W20" s="220"/>
      <c r="X20" s="220"/>
      <c r="Y20" s="220"/>
      <c r="Z20" s="220"/>
      <c r="AA20" s="220"/>
      <c r="AB20" s="220"/>
      <c r="AC20" s="220"/>
      <c r="AD20" s="220"/>
      <c r="AE20" s="220"/>
      <c r="AF20" s="220"/>
      <c r="AG20" s="220"/>
      <c r="AH20" s="220"/>
      <c r="AI20" s="220"/>
      <c r="AJ20" s="220"/>
      <c r="AK20" s="220"/>
      <c r="AL20" s="220"/>
      <c r="AM20" s="220"/>
      <c r="AN20" s="220"/>
      <c r="AO20" s="92" t="b">
        <f ca="1">AR$1=VLOOKUP(INDIRECT(ADDRESS(ROW(),1)),WIs!$A:$J,9,0)</f>
        <v>0</v>
      </c>
      <c r="AP20" s="92" t="b">
        <f ca="1">AR$1=VLOOKUP(INDIRECT(ADDRESS(ROW(),1)),WIs!$A:$J,10,0)</f>
        <v>0</v>
      </c>
    </row>
    <row r="21" spans="1:42" hidden="1">
      <c r="A21" t="s">
        <v>579</v>
      </c>
      <c r="B21" t="str">
        <f>VLOOKUP(A21,WIs!A:D,2,0)</f>
        <v xml:space="preserve">Interworking with 3GPP networks </v>
      </c>
      <c r="C21" t="s">
        <v>2017</v>
      </c>
      <c r="D21" t="s">
        <v>1767</v>
      </c>
      <c r="E21" t="s">
        <v>1712</v>
      </c>
      <c r="F21" t="s">
        <v>1713</v>
      </c>
      <c r="G21" s="220"/>
      <c r="H21" s="220"/>
      <c r="I21" s="220"/>
      <c r="J21" s="220"/>
      <c r="K21" s="220"/>
      <c r="L21" s="220"/>
      <c r="M21" s="220"/>
      <c r="N21" s="220">
        <v>0</v>
      </c>
      <c r="O21" s="220">
        <v>0.1</v>
      </c>
      <c r="P21" s="220">
        <v>0.15</v>
      </c>
      <c r="Q21" s="220">
        <v>0.3</v>
      </c>
      <c r="R21" s="220">
        <v>0.4</v>
      </c>
      <c r="S21" s="220">
        <v>0.5</v>
      </c>
      <c r="T21" s="220">
        <v>0.85</v>
      </c>
      <c r="U21" s="220">
        <v>0.9</v>
      </c>
      <c r="V21" s="220">
        <v>0.9</v>
      </c>
      <c r="W21" s="220">
        <v>0.95</v>
      </c>
      <c r="X21" s="220">
        <v>0.95</v>
      </c>
      <c r="Y21" s="220">
        <v>0.5</v>
      </c>
      <c r="Z21" s="220">
        <v>0.5</v>
      </c>
      <c r="AA21" s="220">
        <v>0.5</v>
      </c>
      <c r="AB21" s="220">
        <v>0.55000000000000004</v>
      </c>
      <c r="AC21" s="220">
        <v>0.6</v>
      </c>
      <c r="AD21" s="220">
        <v>0.68</v>
      </c>
      <c r="AE21" s="220">
        <v>0.75</v>
      </c>
      <c r="AF21" s="220">
        <v>0.8</v>
      </c>
      <c r="AG21" s="220">
        <v>0.8</v>
      </c>
      <c r="AH21" s="220">
        <v>0.9</v>
      </c>
      <c r="AI21" s="220">
        <v>0.95</v>
      </c>
      <c r="AJ21" s="220">
        <v>1</v>
      </c>
      <c r="AK21" s="220"/>
      <c r="AL21" s="220"/>
      <c r="AM21" s="220"/>
      <c r="AN21" s="220"/>
      <c r="AO21" s="92" t="b">
        <f ca="1">AR$1=VLOOKUP(INDIRECT(ADDRESS(ROW(),1)),WIs!$A:$J,9,0)</f>
        <v>0</v>
      </c>
      <c r="AP21" s="92" t="b">
        <f ca="1">AR$1=VLOOKUP(INDIRECT(ADDRESS(ROW(),1)),WIs!$A:$J,10,0)</f>
        <v>0</v>
      </c>
    </row>
    <row r="22" spans="1:42" hidden="1">
      <c r="A22" t="s">
        <v>580</v>
      </c>
      <c r="B22" t="str">
        <f>VLOOKUP(A22,WIs!A:D,2,0)</f>
        <v xml:space="preserve">OPC-UA Interworking </v>
      </c>
      <c r="C22" t="str">
        <f>VLOOKUP(A22,WIs!A:D,4,0)</f>
        <v>Closed</v>
      </c>
      <c r="G22" s="220"/>
      <c r="H22" s="220"/>
      <c r="I22" s="220"/>
      <c r="J22" s="220"/>
      <c r="K22" s="220"/>
      <c r="L22" s="220"/>
      <c r="M22" s="220"/>
      <c r="N22" s="220">
        <v>0</v>
      </c>
      <c r="O22" s="220">
        <v>0.15</v>
      </c>
      <c r="P22" s="220">
        <v>0.3</v>
      </c>
      <c r="Q22" s="220">
        <v>0.5</v>
      </c>
      <c r="R22" s="220">
        <v>0.75</v>
      </c>
      <c r="S22" s="220">
        <v>0.9</v>
      </c>
      <c r="T22" s="220">
        <v>0.95</v>
      </c>
      <c r="U22" s="220">
        <v>0.95</v>
      </c>
      <c r="V22" s="220">
        <v>0.95</v>
      </c>
      <c r="W22" s="220">
        <v>1</v>
      </c>
      <c r="X22" s="220"/>
      <c r="Y22" s="220"/>
      <c r="Z22" s="220"/>
      <c r="AA22" s="220"/>
      <c r="AB22" s="220"/>
      <c r="AC22" s="220"/>
      <c r="AD22" s="220"/>
      <c r="AE22" s="220"/>
      <c r="AF22" s="220"/>
      <c r="AG22" s="220"/>
      <c r="AH22" s="220"/>
      <c r="AI22" s="220"/>
      <c r="AJ22" s="220"/>
      <c r="AK22" s="220"/>
      <c r="AL22" s="220"/>
      <c r="AM22" s="220"/>
      <c r="AN22" s="220"/>
      <c r="AO22" s="92" t="b">
        <f ca="1">AR$1=VLOOKUP(INDIRECT(ADDRESS(ROW(),1)),WIs!$A:$J,9,0)</f>
        <v>0</v>
      </c>
      <c r="AP22" s="92" t="b">
        <f ca="1">AR$1=VLOOKUP(INDIRECT(ADDRESS(ROW(),1)),WIs!$A:$J,10,0)</f>
        <v>0</v>
      </c>
    </row>
    <row r="23" spans="1:42" hidden="1">
      <c r="A23" t="s">
        <v>581</v>
      </c>
      <c r="B23" t="str">
        <f>VLOOKUP(A23,WIs!A:D,2,0)</f>
        <v xml:space="preserve">Interoperability testing Release 2 </v>
      </c>
      <c r="C23" t="s">
        <v>2035</v>
      </c>
      <c r="D23" t="s">
        <v>1766</v>
      </c>
      <c r="E23" t="s">
        <v>1711</v>
      </c>
      <c r="F23" t="s">
        <v>1768</v>
      </c>
      <c r="G23" s="220"/>
      <c r="H23" s="220"/>
      <c r="I23" s="220"/>
      <c r="J23" s="220"/>
      <c r="K23" s="220"/>
      <c r="L23" s="220"/>
      <c r="M23" s="220"/>
      <c r="N23" s="220">
        <v>0</v>
      </c>
      <c r="O23" s="220">
        <v>0.1</v>
      </c>
      <c r="P23" s="220">
        <v>0.1</v>
      </c>
      <c r="Q23" s="220">
        <v>0.1</v>
      </c>
      <c r="R23" s="220">
        <v>0.7</v>
      </c>
      <c r="S23" s="220">
        <v>0.9</v>
      </c>
      <c r="T23" s="220">
        <v>0.9</v>
      </c>
      <c r="U23" s="220">
        <v>0.9</v>
      </c>
      <c r="V23" s="220">
        <v>0.92</v>
      </c>
      <c r="W23" s="220">
        <v>0.92</v>
      </c>
      <c r="X23" s="220">
        <v>0.92</v>
      </c>
      <c r="Y23" s="220">
        <v>0.92</v>
      </c>
      <c r="Z23" s="220">
        <v>0.92</v>
      </c>
      <c r="AA23" s="220">
        <v>0.92</v>
      </c>
      <c r="AB23" s="220">
        <v>0.92</v>
      </c>
      <c r="AC23" s="220">
        <v>0.92</v>
      </c>
      <c r="AD23" s="220">
        <v>0.92</v>
      </c>
      <c r="AE23" s="220">
        <v>0.92</v>
      </c>
      <c r="AF23" s="220">
        <v>0.92</v>
      </c>
      <c r="AG23" s="220">
        <v>0.92</v>
      </c>
      <c r="AH23" s="220">
        <v>0.92</v>
      </c>
      <c r="AI23" s="220">
        <v>0.92</v>
      </c>
      <c r="AJ23" s="220">
        <v>0.92</v>
      </c>
      <c r="AK23" s="220">
        <v>0.92</v>
      </c>
      <c r="AL23" s="220">
        <v>0.95</v>
      </c>
      <c r="AM23" s="220">
        <v>1</v>
      </c>
      <c r="AN23" s="220">
        <v>1</v>
      </c>
      <c r="AO23" s="92" t="b">
        <f ca="1">AR$1=VLOOKUP(INDIRECT(ADDRESS(ROW(),1)),WIs!$A:$J,9,0)</f>
        <v>0</v>
      </c>
      <c r="AP23" s="92" t="b">
        <f ca="1">AR$1=VLOOKUP(INDIRECT(ADDRESS(ROW(),1)),WIs!$A:$J,10,0)</f>
        <v>0</v>
      </c>
    </row>
    <row r="24" spans="1:42" hidden="1">
      <c r="A24" t="s">
        <v>582</v>
      </c>
      <c r="B24" t="str">
        <f>VLOOKUP(A24,WIs!A:D,2,0)</f>
        <v xml:space="preserve">Distributed Authorization </v>
      </c>
      <c r="C24" t="str">
        <f>VLOOKUP(A24,WIs!A:D,4,0)</f>
        <v>Closed</v>
      </c>
      <c r="G24" s="220"/>
      <c r="H24" s="220"/>
      <c r="I24" s="220"/>
      <c r="J24" s="220"/>
      <c r="K24" s="220"/>
      <c r="L24" s="220"/>
      <c r="M24" s="220"/>
      <c r="N24" s="220">
        <v>0</v>
      </c>
      <c r="O24" s="220">
        <v>0.1</v>
      </c>
      <c r="P24" s="220">
        <v>0.35</v>
      </c>
      <c r="Q24" s="220">
        <v>0.7</v>
      </c>
      <c r="R24" s="220">
        <v>0.7</v>
      </c>
      <c r="S24" s="220">
        <v>0.85</v>
      </c>
      <c r="T24" s="220">
        <v>0.9</v>
      </c>
      <c r="U24" s="220">
        <v>1</v>
      </c>
      <c r="V24" s="220"/>
      <c r="W24" s="220"/>
      <c r="X24" s="220"/>
      <c r="Y24" s="220"/>
      <c r="Z24" s="220"/>
      <c r="AA24" s="220"/>
      <c r="AB24" s="220"/>
      <c r="AC24" s="220"/>
      <c r="AD24" s="220"/>
      <c r="AE24" s="220"/>
      <c r="AF24" s="220"/>
      <c r="AG24" s="220"/>
      <c r="AH24" s="220"/>
      <c r="AI24" s="220"/>
      <c r="AJ24" s="220"/>
      <c r="AK24" s="220"/>
      <c r="AL24" s="220"/>
      <c r="AM24" s="220"/>
      <c r="AN24" s="220"/>
      <c r="AO24" s="92" t="b">
        <f ca="1">AR$1=VLOOKUP(INDIRECT(ADDRESS(ROW(),1)),WIs!$A:$J,9,0)</f>
        <v>0</v>
      </c>
      <c r="AP24" s="92" t="b">
        <f ca="1">AR$1=VLOOKUP(INDIRECT(ADDRESS(ROW(),1)),WIs!$A:$J,10,0)</f>
        <v>0</v>
      </c>
    </row>
    <row r="25" spans="1:42" hidden="1">
      <c r="A25" t="s">
        <v>583</v>
      </c>
      <c r="B25" t="str">
        <f>VLOOKUP(A25,WIs!A:D,2,0)</f>
        <v xml:space="preserve">Service Layer Forwarding </v>
      </c>
      <c r="C25" t="str">
        <f>VLOOKUP(A25,WIs!A:D,4,0)</f>
        <v>Closed</v>
      </c>
      <c r="G25" s="220"/>
      <c r="H25" s="220"/>
      <c r="I25" s="220"/>
      <c r="J25" s="220"/>
      <c r="K25" s="220"/>
      <c r="L25" s="220"/>
      <c r="M25" s="220"/>
      <c r="N25" s="220">
        <v>0</v>
      </c>
      <c r="O25" s="220">
        <v>0.05</v>
      </c>
      <c r="P25" s="220">
        <v>0.25</v>
      </c>
      <c r="Q25" s="220">
        <v>0.5</v>
      </c>
      <c r="R25" s="220">
        <v>0.9</v>
      </c>
      <c r="S25" s="220">
        <v>0.9</v>
      </c>
      <c r="T25" s="220">
        <v>0.9</v>
      </c>
      <c r="U25" s="220">
        <v>1</v>
      </c>
      <c r="V25" s="220"/>
      <c r="W25" s="220"/>
      <c r="X25" s="220"/>
      <c r="Y25" s="220"/>
      <c r="Z25" s="220"/>
      <c r="AA25" s="220"/>
      <c r="AB25" s="220"/>
      <c r="AC25" s="220"/>
      <c r="AD25" s="220"/>
      <c r="AE25" s="220"/>
      <c r="AF25" s="220"/>
      <c r="AG25" s="220"/>
      <c r="AH25" s="220"/>
      <c r="AI25" s="220"/>
      <c r="AJ25" s="220"/>
      <c r="AK25" s="220"/>
      <c r="AL25" s="220"/>
      <c r="AM25" s="220"/>
      <c r="AN25" s="220"/>
      <c r="AO25" s="92" t="b">
        <f ca="1">AR$1=VLOOKUP(INDIRECT(ADDRESS(ROW(),1)),WIs!$A:$J,9,0)</f>
        <v>0</v>
      </c>
      <c r="AP25" s="92" t="b">
        <f ca="1">AR$1=VLOOKUP(INDIRECT(ADDRESS(ROW(),1)),WIs!$A:$J,10,0)</f>
        <v>0</v>
      </c>
    </row>
    <row r="26" spans="1:42" hidden="1">
      <c r="A26" t="s">
        <v>686</v>
      </c>
      <c r="B26" t="str">
        <f>VLOOKUP(A26,WIs!A:D,2,0)</f>
        <v>Release 3 Enhancements on Base Ontology and Ontology based Interworking</v>
      </c>
      <c r="C26" t="str">
        <f>VLOOKUP(A26,WIs!A:D,4,0)</f>
        <v>Closed</v>
      </c>
      <c r="G26" s="220"/>
      <c r="H26" s="220"/>
      <c r="I26" s="220"/>
      <c r="J26" s="220"/>
      <c r="K26" s="220"/>
      <c r="L26" s="220"/>
      <c r="M26" s="220"/>
      <c r="N26" s="220">
        <v>0</v>
      </c>
      <c r="O26" s="220">
        <v>0.05</v>
      </c>
      <c r="P26" s="220">
        <v>0.15</v>
      </c>
      <c r="Q26" s="220">
        <v>0.2</v>
      </c>
      <c r="R26" s="220">
        <v>0.5</v>
      </c>
      <c r="S26" s="220">
        <v>0.55000000000000004</v>
      </c>
      <c r="T26" s="220">
        <v>0.75</v>
      </c>
      <c r="U26" s="220">
        <v>0.9</v>
      </c>
      <c r="V26" s="220">
        <v>0.95</v>
      </c>
      <c r="W26" s="220">
        <v>0.95</v>
      </c>
      <c r="X26" s="220">
        <v>0.99</v>
      </c>
      <c r="Y26" s="220">
        <v>0.99</v>
      </c>
      <c r="Z26" s="220">
        <v>1</v>
      </c>
      <c r="AA26" s="220"/>
      <c r="AB26" s="220"/>
      <c r="AC26" s="220"/>
      <c r="AD26" s="220"/>
      <c r="AE26" s="220"/>
      <c r="AF26" s="220"/>
      <c r="AG26" s="220"/>
      <c r="AH26" s="220"/>
      <c r="AI26" s="220"/>
      <c r="AJ26" s="220"/>
      <c r="AK26" s="220"/>
      <c r="AL26" s="220"/>
      <c r="AM26" s="220"/>
      <c r="AN26" s="220"/>
      <c r="AO26" s="92" t="b">
        <f ca="1">AR$1=VLOOKUP(INDIRECT(ADDRESS(ROW(),1)),WIs!$A:$J,9,0)</f>
        <v>0</v>
      </c>
      <c r="AP26" s="92" t="b">
        <f ca="1">AR$1=VLOOKUP(INDIRECT(ADDRESS(ROW(),1)),WIs!$A:$J,10,0)</f>
        <v>0</v>
      </c>
    </row>
    <row r="27" spans="1:42">
      <c r="A27" t="s">
        <v>717</v>
      </c>
      <c r="B27" t="str">
        <f>VLOOKUP(A27,WIs!A:D,2,0)</f>
        <v>Adaptation of oneM2M for Smart City</v>
      </c>
      <c r="C27" t="str">
        <f>VLOOKUP(A27,WIs!A:D,4,0)</f>
        <v>Active</v>
      </c>
      <c r="D27" t="s">
        <v>1767</v>
      </c>
      <c r="E27" t="s">
        <v>1712</v>
      </c>
      <c r="F27" t="s">
        <v>1713</v>
      </c>
      <c r="G27" s="220"/>
      <c r="H27" s="220"/>
      <c r="I27" s="220"/>
      <c r="J27" s="220"/>
      <c r="K27" s="220"/>
      <c r="L27" s="220"/>
      <c r="M27" s="220"/>
      <c r="N27" s="220"/>
      <c r="O27" s="220">
        <v>0</v>
      </c>
      <c r="P27" s="220">
        <v>0.05</v>
      </c>
      <c r="Q27" s="220">
        <v>0.05</v>
      </c>
      <c r="R27" s="220">
        <v>0.05</v>
      </c>
      <c r="S27" s="220">
        <v>0.05</v>
      </c>
      <c r="T27" s="220">
        <v>0.05</v>
      </c>
      <c r="U27" s="220">
        <v>0.05</v>
      </c>
      <c r="V27" s="220">
        <v>0.2</v>
      </c>
      <c r="W27" s="220">
        <v>0.2</v>
      </c>
      <c r="X27" s="220">
        <v>0.2</v>
      </c>
      <c r="Y27" s="220">
        <v>0.3</v>
      </c>
      <c r="Z27" s="220">
        <v>0.3</v>
      </c>
      <c r="AA27" s="220">
        <v>0.3</v>
      </c>
      <c r="AB27" s="220">
        <v>0.3</v>
      </c>
      <c r="AC27" s="220">
        <v>0.3</v>
      </c>
      <c r="AD27" s="220">
        <v>0.3</v>
      </c>
      <c r="AE27" s="220">
        <v>0.5</v>
      </c>
      <c r="AF27" s="220">
        <v>0.5</v>
      </c>
      <c r="AG27" s="220">
        <v>0.5</v>
      </c>
      <c r="AH27" s="220">
        <v>0.5</v>
      </c>
      <c r="AI27" s="220">
        <v>0.5</v>
      </c>
      <c r="AJ27" s="220">
        <v>0.5</v>
      </c>
      <c r="AK27" s="220">
        <v>0.5</v>
      </c>
      <c r="AL27" s="220">
        <v>0.5</v>
      </c>
      <c r="AM27" s="220">
        <v>0.5</v>
      </c>
      <c r="AN27" s="220">
        <v>0.5</v>
      </c>
      <c r="AO27" s="92" t="b">
        <f ca="1">AR$1=VLOOKUP(INDIRECT(ADDRESS(ROW(),1)),WIs!$A:$J,9,0)</f>
        <v>0</v>
      </c>
      <c r="AP27" s="92" t="b">
        <f ca="1">AR$1=VLOOKUP(INDIRECT(ADDRESS(ROW(),1)),WIs!$A:$J,10,0)</f>
        <v>0</v>
      </c>
    </row>
    <row r="28" spans="1:42" hidden="1">
      <c r="A28" t="s">
        <v>718</v>
      </c>
      <c r="B28" t="str">
        <f>VLOOKUP(A28,WIs!A:D,2,0)</f>
        <v>Trust Management in oneM2M</v>
      </c>
      <c r="C28" t="str">
        <f>VLOOKUP(A28,WIs!A:D,4,0)</f>
        <v>Closed</v>
      </c>
      <c r="E28" t="s">
        <v>1712</v>
      </c>
      <c r="F28" t="s">
        <v>1765</v>
      </c>
      <c r="G28" s="220"/>
      <c r="H28" s="220"/>
      <c r="I28" s="220"/>
      <c r="J28" s="220"/>
      <c r="K28" s="220"/>
      <c r="L28" s="220"/>
      <c r="M28" s="220"/>
      <c r="N28" s="220"/>
      <c r="O28" s="220">
        <v>0</v>
      </c>
      <c r="P28" s="220">
        <v>0</v>
      </c>
      <c r="Q28" s="220">
        <v>0.1</v>
      </c>
      <c r="R28" s="220">
        <v>0.1</v>
      </c>
      <c r="S28" s="220">
        <v>0.1</v>
      </c>
      <c r="T28" s="220">
        <v>0.1</v>
      </c>
      <c r="U28" s="220">
        <v>0.1</v>
      </c>
      <c r="V28" s="220">
        <v>0.1</v>
      </c>
      <c r="W28" s="220">
        <v>0.2</v>
      </c>
      <c r="X28" s="220">
        <v>0.2</v>
      </c>
      <c r="Y28" s="220">
        <v>0.2</v>
      </c>
      <c r="Z28" s="220">
        <v>0.2</v>
      </c>
      <c r="AA28" s="220">
        <v>0.2</v>
      </c>
      <c r="AB28" s="220">
        <v>0.2</v>
      </c>
      <c r="AC28" s="220">
        <v>0.2</v>
      </c>
      <c r="AD28" s="220">
        <v>0.2</v>
      </c>
      <c r="AE28" s="220"/>
      <c r="AF28" s="220"/>
      <c r="AG28" s="220"/>
      <c r="AH28" s="220"/>
      <c r="AI28" s="220"/>
      <c r="AJ28" s="220"/>
      <c r="AK28" s="220"/>
      <c r="AL28" s="220"/>
      <c r="AM28" s="220"/>
      <c r="AN28" s="220"/>
      <c r="AO28" s="92" t="b">
        <f ca="1">AR$1=VLOOKUP(INDIRECT(ADDRESS(ROW(),1)),WIs!$A:$J,9,0)</f>
        <v>0</v>
      </c>
      <c r="AP28" s="92" t="b">
        <f ca="1">AR$1=VLOOKUP(INDIRECT(ADDRESS(ROW(),1)),WIs!$A:$J,10,0)</f>
        <v>0</v>
      </c>
    </row>
    <row r="29" spans="1:42" hidden="1">
      <c r="A29" t="s">
        <v>748</v>
      </c>
      <c r="B29" t="str">
        <f>VLOOKUP(A29,WIs!A:D,2,0)</f>
        <v>Decentralized Authentication</v>
      </c>
      <c r="C29" t="str">
        <f>VLOOKUP(A29,WIs!A:D,4,0)</f>
        <v>Closed</v>
      </c>
      <c r="E29" t="s">
        <v>1712</v>
      </c>
      <c r="F29" t="s">
        <v>1869</v>
      </c>
      <c r="G29" s="220"/>
      <c r="H29" s="220"/>
      <c r="I29" s="220"/>
      <c r="J29" s="220"/>
      <c r="K29" s="220"/>
      <c r="L29" s="220"/>
      <c r="M29" s="220"/>
      <c r="N29" s="220"/>
      <c r="O29" s="220"/>
      <c r="P29" s="220">
        <v>0</v>
      </c>
      <c r="Q29" s="220">
        <v>0.15</v>
      </c>
      <c r="R29" s="220">
        <v>0.4</v>
      </c>
      <c r="S29" s="220">
        <v>0.7</v>
      </c>
      <c r="T29" s="220">
        <v>0.7</v>
      </c>
      <c r="U29" s="220">
        <v>0.7</v>
      </c>
      <c r="V29" s="220">
        <v>0.7</v>
      </c>
      <c r="W29" s="220">
        <v>0.75</v>
      </c>
      <c r="X29" s="220">
        <v>0.75</v>
      </c>
      <c r="Y29" s="220">
        <v>0.75</v>
      </c>
      <c r="Z29" s="220">
        <v>0.75</v>
      </c>
      <c r="AA29" s="220">
        <v>0.75</v>
      </c>
      <c r="AB29" s="220">
        <v>0.75</v>
      </c>
      <c r="AC29" s="220">
        <v>0.75</v>
      </c>
      <c r="AD29" s="220">
        <v>0.75</v>
      </c>
      <c r="AE29" s="220">
        <v>1</v>
      </c>
      <c r="AF29" s="220"/>
      <c r="AG29" s="220"/>
      <c r="AH29" s="220"/>
      <c r="AI29" s="220"/>
      <c r="AJ29" s="220"/>
      <c r="AK29" s="220"/>
      <c r="AL29" s="220"/>
      <c r="AM29" s="220"/>
      <c r="AN29" s="220"/>
      <c r="AO29" s="92" t="b">
        <f ca="1">AR$1=VLOOKUP(INDIRECT(ADDRESS(ROW(),1)),WIs!$A:$J,9,0)</f>
        <v>0</v>
      </c>
      <c r="AP29" s="92" t="b">
        <f ca="1">AR$1=VLOOKUP(INDIRECT(ADDRESS(ROW(),1)),WIs!$A:$J,10,0)</f>
        <v>0</v>
      </c>
    </row>
    <row r="30" spans="1:42" hidden="1">
      <c r="A30" t="s">
        <v>749</v>
      </c>
      <c r="B30" t="str">
        <f>VLOOKUP(A30,WIs!A:D,2,0)</f>
        <v>UICC Framework Public Key Enhancements (UPK)</v>
      </c>
      <c r="C30" t="str">
        <f>VLOOKUP(A30,WIs!A:D,4,0)</f>
        <v>Closed</v>
      </c>
      <c r="G30" s="220"/>
      <c r="H30" s="220"/>
      <c r="I30" s="220"/>
      <c r="J30" s="220"/>
      <c r="K30" s="220"/>
      <c r="L30" s="220"/>
      <c r="M30" s="220"/>
      <c r="N30" s="220"/>
      <c r="O30" s="220"/>
      <c r="P30" s="220">
        <v>0</v>
      </c>
      <c r="Q30" s="220">
        <v>0</v>
      </c>
      <c r="R30" s="220">
        <v>0.4</v>
      </c>
      <c r="S30" s="220">
        <v>0.85</v>
      </c>
      <c r="T30" s="220">
        <v>0.9</v>
      </c>
      <c r="U30" s="220">
        <v>0.95</v>
      </c>
      <c r="V30" s="220">
        <v>1</v>
      </c>
      <c r="W30" s="220"/>
      <c r="X30" s="220"/>
      <c r="Y30" s="220"/>
      <c r="Z30" s="220"/>
      <c r="AA30" s="220"/>
      <c r="AB30" s="220"/>
      <c r="AC30" s="220"/>
      <c r="AD30" s="220"/>
      <c r="AE30" s="220"/>
      <c r="AF30" s="220"/>
      <c r="AG30" s="220"/>
      <c r="AH30" s="220"/>
      <c r="AI30" s="220"/>
      <c r="AJ30" s="220"/>
      <c r="AK30" s="220"/>
      <c r="AL30" s="220"/>
      <c r="AM30" s="220"/>
      <c r="AN30" s="220"/>
      <c r="AO30" s="92" t="b">
        <f ca="1">AR$1=VLOOKUP(INDIRECT(ADDRESS(ROW(),1)),WIs!$A:$J,9,0)</f>
        <v>0</v>
      </c>
      <c r="AP30" s="92" t="b">
        <f ca="1">AR$1=VLOOKUP(INDIRECT(ADDRESS(ROW(),1)),WIs!$A:$J,10,0)</f>
        <v>0</v>
      </c>
    </row>
    <row r="31" spans="1:42" hidden="1">
      <c r="A31" t="s">
        <v>750</v>
      </c>
      <c r="B31" t="str">
        <f>VLOOKUP(A31,WIs!A:D,2,0)</f>
        <v>GlobalPlatform Interworking (GPI)</v>
      </c>
      <c r="C31" t="str">
        <f>VLOOKUP(A31,WIs!A:D,4,0)</f>
        <v>Closed</v>
      </c>
      <c r="E31" t="s">
        <v>1712</v>
      </c>
      <c r="F31" t="s">
        <v>1765</v>
      </c>
      <c r="G31" s="220"/>
      <c r="H31" s="220"/>
      <c r="I31" s="220"/>
      <c r="J31" s="220"/>
      <c r="K31" s="220"/>
      <c r="L31" s="220"/>
      <c r="M31" s="220"/>
      <c r="N31" s="220"/>
      <c r="O31" s="220"/>
      <c r="P31" s="220">
        <v>0</v>
      </c>
      <c r="Q31" s="220">
        <v>0</v>
      </c>
      <c r="R31" s="220">
        <v>0</v>
      </c>
      <c r="S31" s="220">
        <v>0</v>
      </c>
      <c r="T31" s="220">
        <v>0</v>
      </c>
      <c r="U31" s="220">
        <v>0</v>
      </c>
      <c r="V31" s="220">
        <v>0</v>
      </c>
      <c r="W31" s="220">
        <v>0</v>
      </c>
      <c r="X31" s="220">
        <v>0</v>
      </c>
      <c r="Y31" s="220">
        <v>0</v>
      </c>
      <c r="Z31" s="220">
        <v>0</v>
      </c>
      <c r="AA31" s="220">
        <v>0</v>
      </c>
      <c r="AB31" s="220">
        <v>0</v>
      </c>
      <c r="AC31" s="220">
        <v>0</v>
      </c>
      <c r="AD31" s="220">
        <v>0</v>
      </c>
      <c r="AE31" s="220"/>
      <c r="AF31" s="220"/>
      <c r="AG31" s="220"/>
      <c r="AH31" s="220"/>
      <c r="AI31" s="220"/>
      <c r="AJ31" s="220"/>
      <c r="AK31" s="220"/>
      <c r="AL31" s="220"/>
      <c r="AM31" s="220"/>
      <c r="AN31" s="220"/>
      <c r="AO31" s="92" t="b">
        <f ca="1">AR$1=VLOOKUP(INDIRECT(ADDRESS(ROW(),1)),WIs!$A:$J,9,0)</f>
        <v>0</v>
      </c>
      <c r="AP31" s="92" t="b">
        <f ca="1">AR$1=VLOOKUP(INDIRECT(ADDRESS(ROW(),1)),WIs!$A:$J,10,0)</f>
        <v>0</v>
      </c>
    </row>
    <row r="32" spans="1:42">
      <c r="A32" t="s">
        <v>751</v>
      </c>
      <c r="B32" t="str">
        <f>VLOOKUP(A32,WIs!A:D,2,0)</f>
        <v>Physical Object Heterogeneous identification and tracking services in oneM2M system</v>
      </c>
      <c r="C32" t="str">
        <f>VLOOKUP(A32,WIs!A:D,4,0)</f>
        <v>Active</v>
      </c>
      <c r="D32" t="s">
        <v>1767</v>
      </c>
      <c r="E32" t="s">
        <v>1712</v>
      </c>
      <c r="F32" t="s">
        <v>1713</v>
      </c>
      <c r="G32" s="220"/>
      <c r="H32" s="220"/>
      <c r="I32" s="220"/>
      <c r="J32" s="220"/>
      <c r="K32" s="220"/>
      <c r="L32" s="220"/>
      <c r="M32" s="220"/>
      <c r="N32" s="220"/>
      <c r="O32" s="220"/>
      <c r="P32" s="220">
        <v>0</v>
      </c>
      <c r="Q32" s="220">
        <v>0</v>
      </c>
      <c r="R32" s="220">
        <v>0</v>
      </c>
      <c r="S32" s="220">
        <v>0.6</v>
      </c>
      <c r="T32" s="220">
        <v>0.6</v>
      </c>
      <c r="U32" s="220">
        <v>0.6</v>
      </c>
      <c r="V32" s="220">
        <v>0.6</v>
      </c>
      <c r="W32" s="220">
        <v>0.9</v>
      </c>
      <c r="X32" s="220">
        <v>0.9</v>
      </c>
      <c r="Y32" s="220">
        <v>0.9</v>
      </c>
      <c r="Z32" s="220">
        <v>0.9</v>
      </c>
      <c r="AA32" s="220">
        <v>0.9</v>
      </c>
      <c r="AB32" s="220">
        <v>0.4</v>
      </c>
      <c r="AC32" s="220">
        <v>0.5</v>
      </c>
      <c r="AD32" s="220">
        <v>0.5</v>
      </c>
      <c r="AE32" s="220">
        <v>0.6</v>
      </c>
      <c r="AF32" s="220">
        <v>0.6</v>
      </c>
      <c r="AG32" s="220">
        <v>0.6</v>
      </c>
      <c r="AH32" s="220">
        <v>0.9</v>
      </c>
      <c r="AI32" s="220">
        <v>0.9</v>
      </c>
      <c r="AJ32" s="220">
        <v>0.9</v>
      </c>
      <c r="AK32" s="220">
        <v>0.9</v>
      </c>
      <c r="AL32" s="220">
        <v>0.9</v>
      </c>
      <c r="AM32" s="220">
        <v>0.9</v>
      </c>
      <c r="AN32" s="220">
        <v>0.9</v>
      </c>
      <c r="AO32" s="92" t="b">
        <f ca="1">AR$1=VLOOKUP(INDIRECT(ADDRESS(ROW(),1)),WIs!$A:$J,9,0)</f>
        <v>0</v>
      </c>
      <c r="AP32" s="92" t="b">
        <f ca="1">AR$1=VLOOKUP(INDIRECT(ADDRESS(ROW(),1)),WIs!$A:$J,10,0)</f>
        <v>0</v>
      </c>
    </row>
    <row r="33" spans="1:42">
      <c r="A33" t="s">
        <v>803</v>
      </c>
      <c r="B33" t="str">
        <f>VLOOKUP(A33,WIs!A:D,2,0)</f>
        <v>Public Warning Service Enabler</v>
      </c>
      <c r="C33" t="str">
        <f>VLOOKUP(A33,WIs!A:D,4,0)</f>
        <v>Active</v>
      </c>
      <c r="D33" t="s">
        <v>1767</v>
      </c>
      <c r="E33" t="s">
        <v>1710</v>
      </c>
      <c r="F33" t="s">
        <v>1713</v>
      </c>
      <c r="G33" s="220"/>
      <c r="H33" s="220"/>
      <c r="I33" s="220"/>
      <c r="J33" s="220"/>
      <c r="K33" s="220"/>
      <c r="L33" s="220"/>
      <c r="M33" s="220"/>
      <c r="N33" s="220"/>
      <c r="O33" s="220"/>
      <c r="P33" s="220"/>
      <c r="Q33" s="220">
        <v>0</v>
      </c>
      <c r="R33" s="220">
        <v>0</v>
      </c>
      <c r="S33" s="220">
        <v>0.1</v>
      </c>
      <c r="T33" s="220">
        <v>0.1</v>
      </c>
      <c r="U33" s="220">
        <v>0.1</v>
      </c>
      <c r="V33" s="220">
        <v>0.1</v>
      </c>
      <c r="W33" s="220">
        <v>0.1</v>
      </c>
      <c r="X33" s="220">
        <v>0.1</v>
      </c>
      <c r="Y33" s="220">
        <v>0.1</v>
      </c>
      <c r="Z33" s="220">
        <v>0.1</v>
      </c>
      <c r="AA33" s="220">
        <v>0.15</v>
      </c>
      <c r="AB33" s="220">
        <v>0.25</v>
      </c>
      <c r="AC33" s="220">
        <v>0.3</v>
      </c>
      <c r="AD33" s="220">
        <v>0.4</v>
      </c>
      <c r="AE33" s="220">
        <v>0.8</v>
      </c>
      <c r="AF33" s="220">
        <v>0.9</v>
      </c>
      <c r="AG33" s="220"/>
      <c r="AH33" s="220"/>
      <c r="AI33" s="220">
        <v>0.4</v>
      </c>
      <c r="AJ33" s="220">
        <v>0.4</v>
      </c>
      <c r="AK33" s="220">
        <v>0.95</v>
      </c>
      <c r="AL33" s="220">
        <v>0.95</v>
      </c>
      <c r="AM33" s="220">
        <v>0.95</v>
      </c>
      <c r="AN33" s="220">
        <v>1</v>
      </c>
      <c r="AO33" s="92" t="b">
        <f ca="1">AR$1=VLOOKUP(INDIRECT(ADDRESS(ROW(),1)),WIs!$A:$J,9,0)</f>
        <v>0</v>
      </c>
      <c r="AP33" s="92" t="b">
        <f ca="1">AR$1=VLOOKUP(INDIRECT(ADDRESS(ROW(),1)),WIs!$A:$J,10,0)</f>
        <v>0</v>
      </c>
    </row>
    <row r="34" spans="1:42" hidden="1">
      <c r="A34" t="s">
        <v>817</v>
      </c>
      <c r="B34" t="str">
        <f>VLOOKUP(A34,WIs!A:D,2,0)</f>
        <v>oneM2M and W3C Web of Things Interworking (WOTIWK)</v>
      </c>
      <c r="C34" t="str">
        <f>VLOOKUP(A34,WIs!A:D,4,0)</f>
        <v>Closed</v>
      </c>
      <c r="D34" t="s">
        <v>1767</v>
      </c>
      <c r="E34" t="s">
        <v>1712</v>
      </c>
      <c r="F34" t="s">
        <v>1713</v>
      </c>
      <c r="G34" s="220"/>
      <c r="H34" s="220"/>
      <c r="I34" s="220"/>
      <c r="J34" s="220"/>
      <c r="K34" s="220"/>
      <c r="L34" s="220"/>
      <c r="M34" s="220"/>
      <c r="N34" s="220"/>
      <c r="O34" s="220"/>
      <c r="P34" s="220"/>
      <c r="Q34" s="220">
        <v>0</v>
      </c>
      <c r="R34" s="220">
        <v>0.05</v>
      </c>
      <c r="S34" s="220">
        <v>0.1</v>
      </c>
      <c r="T34" s="220">
        <v>0.1</v>
      </c>
      <c r="U34" s="220">
        <v>0.1</v>
      </c>
      <c r="V34" s="220">
        <v>0.1</v>
      </c>
      <c r="W34" s="220">
        <v>0.15</v>
      </c>
      <c r="X34" s="220">
        <v>0.25</v>
      </c>
      <c r="Y34" s="220">
        <v>0.25</v>
      </c>
      <c r="Z34" s="220">
        <v>0.25</v>
      </c>
      <c r="AA34" s="220">
        <v>0.25</v>
      </c>
      <c r="AB34" s="220">
        <v>0.25</v>
      </c>
      <c r="AC34" s="220">
        <v>0.25</v>
      </c>
      <c r="AD34" s="220">
        <v>0.25</v>
      </c>
      <c r="AE34" s="220">
        <v>0.25</v>
      </c>
      <c r="AF34" s="220">
        <v>0.25</v>
      </c>
      <c r="AG34" s="220">
        <v>0.25</v>
      </c>
      <c r="AH34" s="220">
        <v>0.25</v>
      </c>
      <c r="AI34" s="220"/>
      <c r="AJ34" s="220"/>
      <c r="AK34" s="220"/>
      <c r="AL34" s="220"/>
      <c r="AM34" s="220"/>
      <c r="AN34" s="220"/>
      <c r="AO34" s="92" t="b">
        <f ca="1">AR$1=VLOOKUP(INDIRECT(ADDRESS(ROW(),1)),WIs!$A:$J,9,0)</f>
        <v>0</v>
      </c>
      <c r="AP34" s="92" t="b">
        <f ca="1">AR$1=VLOOKUP(INDIRECT(ADDRESS(ROW(),1)),WIs!$A:$J,10,0)</f>
        <v>0</v>
      </c>
    </row>
    <row r="35" spans="1:42" hidden="1">
      <c r="A35" t="s">
        <v>828</v>
      </c>
      <c r="B35" t="str">
        <f>VLOOKUP(A35,WIs!A:D,2,0)</f>
        <v>Modbus interworking</v>
      </c>
      <c r="C35" t="s">
        <v>2018</v>
      </c>
      <c r="D35" t="s">
        <v>1767</v>
      </c>
      <c r="E35" t="s">
        <v>1712</v>
      </c>
      <c r="F35" t="s">
        <v>1862</v>
      </c>
      <c r="G35" s="220"/>
      <c r="H35" s="220"/>
      <c r="I35" s="220"/>
      <c r="J35" s="220"/>
      <c r="K35" s="220"/>
      <c r="L35" s="220"/>
      <c r="M35" s="220"/>
      <c r="N35" s="220"/>
      <c r="O35" s="220"/>
      <c r="P35" s="220"/>
      <c r="Q35" s="220">
        <v>0</v>
      </c>
      <c r="R35" s="220">
        <v>0</v>
      </c>
      <c r="S35" s="220">
        <v>0.6</v>
      </c>
      <c r="T35" s="220">
        <v>0.6</v>
      </c>
      <c r="U35" s="220">
        <v>0.6</v>
      </c>
      <c r="V35" s="220">
        <v>0.6</v>
      </c>
      <c r="W35" s="220">
        <v>0.6</v>
      </c>
      <c r="X35" s="220">
        <v>0.6</v>
      </c>
      <c r="Y35" s="220">
        <v>0.6</v>
      </c>
      <c r="Z35" s="220">
        <v>0.6</v>
      </c>
      <c r="AA35" s="220">
        <v>0.6</v>
      </c>
      <c r="AB35" s="220">
        <v>0.6</v>
      </c>
      <c r="AC35" s="220">
        <v>0.6</v>
      </c>
      <c r="AD35" s="220">
        <v>0.7</v>
      </c>
      <c r="AE35" s="220">
        <v>0.75</v>
      </c>
      <c r="AF35" s="220">
        <v>0.8</v>
      </c>
      <c r="AG35" s="220">
        <v>0.85</v>
      </c>
      <c r="AH35" s="220">
        <v>0.9</v>
      </c>
      <c r="AI35" s="220">
        <v>0.91</v>
      </c>
      <c r="AJ35" s="220">
        <v>1</v>
      </c>
      <c r="AK35" s="220"/>
      <c r="AL35" s="220"/>
      <c r="AM35" s="220"/>
      <c r="AN35" s="220"/>
      <c r="AO35" s="92" t="b">
        <f ca="1">AR$1=VLOOKUP(INDIRECT(ADDRESS(ROW(),1)),WIs!$A:$J,9,0)</f>
        <v>0</v>
      </c>
      <c r="AP35" s="92" t="b">
        <f ca="1">AR$1=VLOOKUP(INDIRECT(ADDRESS(ROW(),1)),WIs!$A:$J,10,0)</f>
        <v>0</v>
      </c>
    </row>
    <row r="36" spans="1:42" hidden="1">
      <c r="A36" t="s">
        <v>907</v>
      </c>
      <c r="B36" t="str">
        <f>VLOOKUP(A36,WIs!A:D,2,0)</f>
        <v>App-ID Registry Function</v>
      </c>
      <c r="C36" t="str">
        <f>VLOOKUP(A36,WIs!A:D,4,0)</f>
        <v>Closed</v>
      </c>
      <c r="G36" s="220"/>
      <c r="H36" s="220"/>
      <c r="I36" s="220"/>
      <c r="J36" s="220"/>
      <c r="K36" s="220"/>
      <c r="L36" s="220"/>
      <c r="M36" s="220"/>
      <c r="N36" s="220"/>
      <c r="O36" s="220"/>
      <c r="P36" s="220"/>
      <c r="Q36" s="220"/>
      <c r="R36" s="220"/>
      <c r="S36" s="220"/>
      <c r="T36" s="220">
        <v>0</v>
      </c>
      <c r="U36" s="220">
        <v>0.1</v>
      </c>
      <c r="V36" s="220">
        <v>0.3</v>
      </c>
      <c r="W36" s="220">
        <v>0.3</v>
      </c>
      <c r="X36" s="220">
        <v>1</v>
      </c>
      <c r="Y36" s="220"/>
      <c r="Z36" s="220"/>
      <c r="AA36" s="220"/>
      <c r="AB36" s="220"/>
      <c r="AC36" s="220"/>
      <c r="AD36" s="220"/>
      <c r="AE36" s="220"/>
      <c r="AF36" s="220"/>
      <c r="AG36" s="220"/>
      <c r="AH36" s="220"/>
      <c r="AI36" s="220"/>
      <c r="AJ36" s="220"/>
      <c r="AK36" s="220"/>
      <c r="AL36" s="220"/>
      <c r="AM36" s="220"/>
      <c r="AN36" s="220"/>
      <c r="AO36" s="92" t="b">
        <f ca="1">AR$1=VLOOKUP(INDIRECT(ADDRESS(ROW(),1)),WIs!$A:$J,9,0)</f>
        <v>0</v>
      </c>
      <c r="AP36" s="92" t="b">
        <f ca="1">AR$1=VLOOKUP(INDIRECT(ADDRESS(ROW(),1)),WIs!$A:$J,10,0)</f>
        <v>0</v>
      </c>
    </row>
    <row r="37" spans="1:42" hidden="1">
      <c r="A37" t="s">
        <v>913</v>
      </c>
      <c r="B37" t="str">
        <f>VLOOKUP(A37,WIs!A:D,2,0)</f>
        <v>Conformance Test Specifications Release 2</v>
      </c>
      <c r="C37" t="str">
        <f>VLOOKUP(A37,WIs!A:D,4,0)</f>
        <v>Closed</v>
      </c>
      <c r="E37" t="s">
        <v>1711</v>
      </c>
      <c r="F37" t="s">
        <v>1768</v>
      </c>
      <c r="G37" s="220"/>
      <c r="H37" s="220"/>
      <c r="I37" s="220"/>
      <c r="J37" s="220"/>
      <c r="K37" s="220"/>
      <c r="L37" s="220"/>
      <c r="M37" s="220"/>
      <c r="N37" s="220"/>
      <c r="O37" s="220"/>
      <c r="P37" s="220"/>
      <c r="Q37" s="220"/>
      <c r="R37" s="220"/>
      <c r="S37" s="220"/>
      <c r="T37" s="220">
        <v>0</v>
      </c>
      <c r="U37" s="220">
        <v>0</v>
      </c>
      <c r="V37" s="220">
        <v>0</v>
      </c>
      <c r="W37" s="220">
        <v>0</v>
      </c>
      <c r="X37" s="220">
        <v>0</v>
      </c>
      <c r="Y37" s="220">
        <v>0.4</v>
      </c>
      <c r="Z37" s="220">
        <v>0.8</v>
      </c>
      <c r="AA37" s="220">
        <v>0.8</v>
      </c>
      <c r="AB37" s="220">
        <v>0.8</v>
      </c>
      <c r="AC37" s="220">
        <v>0.95</v>
      </c>
      <c r="AD37" s="220">
        <v>1</v>
      </c>
      <c r="AE37" s="220"/>
      <c r="AF37" s="220"/>
      <c r="AG37" s="220"/>
      <c r="AH37" s="220"/>
      <c r="AI37" s="220"/>
      <c r="AJ37" s="220"/>
      <c r="AK37" s="220"/>
      <c r="AL37" s="220"/>
      <c r="AM37" s="220"/>
      <c r="AN37" s="220"/>
      <c r="AO37" s="92" t="b">
        <f ca="1">AR$1=VLOOKUP(INDIRECT(ADDRESS(ROW(),1)),WIs!$A:$J,9,0)</f>
        <v>0</v>
      </c>
      <c r="AP37" s="92" t="b">
        <f ca="1">AR$1=VLOOKUP(INDIRECT(ADDRESS(ROW(),1)),WIs!$A:$J,10,0)</f>
        <v>0</v>
      </c>
    </row>
    <row r="38" spans="1:42" hidden="1">
      <c r="A38" t="s">
        <v>955</v>
      </c>
      <c r="B38" t="str">
        <f>VLOOKUP(A38,WIs!A:D,2,0)</f>
        <v>Industrial Domain Information Model Mapping and Semantics Support</v>
      </c>
      <c r="C38" t="str">
        <f>VLOOKUP(A38,WIs!A:D,4,0)</f>
        <v>Closed</v>
      </c>
      <c r="D38" t="s">
        <v>1767</v>
      </c>
      <c r="E38" t="s">
        <v>1710</v>
      </c>
      <c r="F38" t="s">
        <v>1713</v>
      </c>
      <c r="G38" s="220"/>
      <c r="H38" s="220"/>
      <c r="I38" s="220"/>
      <c r="J38" s="220"/>
      <c r="K38" s="220"/>
      <c r="L38" s="220"/>
      <c r="M38" s="220"/>
      <c r="N38" s="220"/>
      <c r="O38" s="220"/>
      <c r="P38" s="220"/>
      <c r="Q38" s="220"/>
      <c r="R38" s="220"/>
      <c r="S38" s="220"/>
      <c r="T38" s="220"/>
      <c r="U38" s="220">
        <v>0</v>
      </c>
      <c r="V38" s="220">
        <v>0.05</v>
      </c>
      <c r="W38" s="220">
        <v>0.1</v>
      </c>
      <c r="X38" s="220">
        <v>0.1</v>
      </c>
      <c r="Y38" s="220">
        <v>0.2</v>
      </c>
      <c r="Z38" s="220">
        <v>0.25</v>
      </c>
      <c r="AA38" s="220">
        <v>0.25</v>
      </c>
      <c r="AB38" s="220">
        <v>0.3</v>
      </c>
      <c r="AC38" s="220">
        <v>0.5</v>
      </c>
      <c r="AD38" s="220">
        <v>0.5</v>
      </c>
      <c r="AE38" s="220">
        <v>0.5</v>
      </c>
      <c r="AF38" s="220">
        <v>0.5</v>
      </c>
      <c r="AG38" s="220">
        <v>0.6</v>
      </c>
      <c r="AH38" s="220"/>
      <c r="AI38" s="220">
        <v>0.9</v>
      </c>
      <c r="AJ38" s="220">
        <v>1</v>
      </c>
      <c r="AK38" s="220"/>
      <c r="AL38" s="220"/>
      <c r="AM38" s="220"/>
      <c r="AN38" s="220"/>
      <c r="AO38" s="92" t="b">
        <f ca="1">AR$1=VLOOKUP(INDIRECT(ADDRESS(ROW(),1)),WIs!$A:$J,9,0)</f>
        <v>0</v>
      </c>
      <c r="AP38" s="92" t="b">
        <f ca="1">AR$1=VLOOKUP(INDIRECT(ADDRESS(ROW(),1)),WIs!$A:$J,10,0)</f>
        <v>0</v>
      </c>
    </row>
    <row r="39" spans="1:42">
      <c r="A39" t="s">
        <v>956</v>
      </c>
      <c r="B39" t="str">
        <f>VLOOKUP(A39,WIs!A:D,2,0)</f>
        <v>Lightweight oneM2M Services</v>
      </c>
      <c r="C39" t="str">
        <f>VLOOKUP(A39,WIs!A:D,4,0)</f>
        <v>Active</v>
      </c>
      <c r="D39" t="s">
        <v>1888</v>
      </c>
      <c r="E39" t="s">
        <v>1712</v>
      </c>
      <c r="F39" t="s">
        <v>1713</v>
      </c>
      <c r="G39" s="220"/>
      <c r="H39" s="220"/>
      <c r="I39" s="220"/>
      <c r="J39" s="220"/>
      <c r="K39" s="220"/>
      <c r="L39" s="220"/>
      <c r="M39" s="220"/>
      <c r="N39" s="220"/>
      <c r="O39" s="220"/>
      <c r="P39" s="220"/>
      <c r="Q39" s="220"/>
      <c r="R39" s="220"/>
      <c r="S39" s="220"/>
      <c r="T39" s="220"/>
      <c r="U39" s="220">
        <v>0</v>
      </c>
      <c r="V39" s="220">
        <v>0</v>
      </c>
      <c r="W39" s="220">
        <v>0</v>
      </c>
      <c r="X39" s="220">
        <v>0.05</v>
      </c>
      <c r="Y39" s="220">
        <v>0.1</v>
      </c>
      <c r="Z39" s="220">
        <v>0.1</v>
      </c>
      <c r="AA39" s="220">
        <v>0.15</v>
      </c>
      <c r="AB39" s="220">
        <v>0.15</v>
      </c>
      <c r="AC39" s="220">
        <v>0.2</v>
      </c>
      <c r="AD39" s="220">
        <v>0.4</v>
      </c>
      <c r="AE39" s="220">
        <v>0.5</v>
      </c>
      <c r="AF39" s="220">
        <v>0.6</v>
      </c>
      <c r="AG39" s="220">
        <v>0.65</v>
      </c>
      <c r="AH39" s="220">
        <v>0.7</v>
      </c>
      <c r="AI39" s="220">
        <v>0.8</v>
      </c>
      <c r="AJ39" s="220">
        <v>0.85</v>
      </c>
      <c r="AK39" s="220">
        <v>0.9</v>
      </c>
      <c r="AL39" s="220">
        <v>0.93</v>
      </c>
      <c r="AM39" s="220">
        <v>0.97</v>
      </c>
      <c r="AN39" s="220">
        <v>0.97</v>
      </c>
      <c r="AO39" s="92" t="b">
        <f ca="1">AR$1=VLOOKUP(INDIRECT(ADDRESS(ROW(),1)),WIs!$A:$J,9,0)</f>
        <v>0</v>
      </c>
      <c r="AP39" s="92" t="b">
        <f ca="1">AR$1=VLOOKUP(INDIRECT(ADDRESS(ROW(),1)),WIs!$A:$J,10,0)</f>
        <v>0</v>
      </c>
    </row>
    <row r="40" spans="1:42">
      <c r="A40" t="s">
        <v>958</v>
      </c>
      <c r="B40" t="str">
        <f>VLOOKUP(A40,WIs!A:D,2,0)</f>
        <v>Attribute Based Access Control Policy</v>
      </c>
      <c r="C40" t="str">
        <f>VLOOKUP(A40,WIs!A:D,4,0)</f>
        <v>Active</v>
      </c>
      <c r="D40" t="s">
        <v>1767</v>
      </c>
      <c r="E40" t="s">
        <v>1712</v>
      </c>
      <c r="F40" t="s">
        <v>1713</v>
      </c>
      <c r="G40" s="220"/>
      <c r="H40" s="220"/>
      <c r="I40" s="220"/>
      <c r="J40" s="220"/>
      <c r="K40" s="220"/>
      <c r="L40" s="220"/>
      <c r="M40" s="220"/>
      <c r="N40" s="220"/>
      <c r="O40" s="220"/>
      <c r="P40" s="220"/>
      <c r="Q40" s="220"/>
      <c r="R40" s="220"/>
      <c r="S40" s="220"/>
      <c r="T40" s="220"/>
      <c r="U40" s="220">
        <v>0</v>
      </c>
      <c r="V40" s="220">
        <v>0</v>
      </c>
      <c r="W40" s="220">
        <v>0.15</v>
      </c>
      <c r="X40" s="220">
        <v>0.15</v>
      </c>
      <c r="Y40" s="220">
        <v>0.2</v>
      </c>
      <c r="Z40" s="220">
        <v>0.2</v>
      </c>
      <c r="AA40" s="220">
        <v>0.35</v>
      </c>
      <c r="AB40" s="220">
        <v>0.5</v>
      </c>
      <c r="AC40" s="220">
        <v>0.65</v>
      </c>
      <c r="AD40" s="220">
        <v>0.75</v>
      </c>
      <c r="AE40" s="220">
        <v>0.75</v>
      </c>
      <c r="AF40" s="220">
        <v>0.8</v>
      </c>
      <c r="AG40" s="220">
        <v>0.85</v>
      </c>
      <c r="AH40" s="220">
        <v>0.85</v>
      </c>
      <c r="AI40" s="220">
        <v>0.9</v>
      </c>
      <c r="AJ40" s="220">
        <v>0.92</v>
      </c>
      <c r="AK40" s="220">
        <v>0.93</v>
      </c>
      <c r="AL40" s="220">
        <v>0.95</v>
      </c>
      <c r="AM40" s="220">
        <v>0.97</v>
      </c>
      <c r="AN40" s="220">
        <v>0.97</v>
      </c>
      <c r="AO40" s="92" t="b">
        <f ca="1">AR$1=VLOOKUP(INDIRECT(ADDRESS(ROW(),1)),WIs!$A:$J,9,0)</f>
        <v>0</v>
      </c>
      <c r="AP40" s="92" t="b">
        <f ca="1">AR$1=VLOOKUP(INDIRECT(ADDRESS(ROW(),1)),WIs!$A:$J,10,0)</f>
        <v>0</v>
      </c>
    </row>
    <row r="41" spans="1:42" hidden="1">
      <c r="A41" t="s">
        <v>973</v>
      </c>
      <c r="B41" t="str">
        <f>VLOOKUP(A41,WIs!A:D,2,0)</f>
        <v>oneM2M API guide</v>
      </c>
      <c r="C41" t="s">
        <v>2019</v>
      </c>
      <c r="D41" t="s">
        <v>1766</v>
      </c>
      <c r="E41" t="s">
        <v>1711</v>
      </c>
      <c r="F41" t="s">
        <v>1709</v>
      </c>
      <c r="G41" s="220"/>
      <c r="H41" s="220"/>
      <c r="I41" s="220"/>
      <c r="J41" s="220"/>
      <c r="K41" s="220"/>
      <c r="L41" s="220"/>
      <c r="M41" s="220"/>
      <c r="N41" s="220"/>
      <c r="O41" s="220"/>
      <c r="P41" s="220"/>
      <c r="Q41" s="220"/>
      <c r="R41" s="220"/>
      <c r="S41" s="220"/>
      <c r="T41" s="220"/>
      <c r="U41" s="220"/>
      <c r="V41" s="220">
        <v>0</v>
      </c>
      <c r="W41" s="220">
        <v>0</v>
      </c>
      <c r="X41" s="220">
        <v>0</v>
      </c>
      <c r="Y41" s="220">
        <v>0</v>
      </c>
      <c r="Z41" s="220">
        <v>0.9</v>
      </c>
      <c r="AA41" s="220">
        <v>0.9</v>
      </c>
      <c r="AB41" s="220">
        <v>0.92</v>
      </c>
      <c r="AC41" s="220">
        <v>0.96</v>
      </c>
      <c r="AD41" s="220">
        <v>0.96</v>
      </c>
      <c r="AE41" s="220">
        <v>0.96</v>
      </c>
      <c r="AF41" s="220">
        <v>0.97</v>
      </c>
      <c r="AG41" s="220">
        <v>0.97</v>
      </c>
      <c r="AH41" s="220">
        <v>0.97</v>
      </c>
      <c r="AI41" s="220">
        <v>0.97</v>
      </c>
      <c r="AJ41" s="220">
        <v>1</v>
      </c>
      <c r="AK41" s="220"/>
      <c r="AL41" s="220"/>
      <c r="AM41" s="220"/>
      <c r="AN41" s="220"/>
      <c r="AO41" s="92" t="b">
        <f ca="1">AR$1=VLOOKUP(INDIRECT(ADDRESS(ROW(),1)),WIs!$A:$J,9,0)</f>
        <v>0</v>
      </c>
      <c r="AP41" s="92" t="b">
        <f ca="1">AR$1=VLOOKUP(INDIRECT(ADDRESS(ROW(),1)),WIs!$A:$J,10,0)</f>
        <v>0</v>
      </c>
    </row>
    <row r="42" spans="1:42">
      <c r="A42" t="s">
        <v>977</v>
      </c>
      <c r="B42" t="str">
        <f>VLOOKUP(A42,WIs!A:D,2,0)</f>
        <v>Rel-4 Small Technical Enhancements</v>
      </c>
      <c r="C42" t="str">
        <f>VLOOKUP(A42,WIs!A:D,4,0)</f>
        <v>Active</v>
      </c>
      <c r="D42" t="s">
        <v>1767</v>
      </c>
      <c r="E42" t="s">
        <v>311</v>
      </c>
      <c r="F42" t="s">
        <v>1713</v>
      </c>
      <c r="G42" s="220"/>
      <c r="H42" s="220"/>
      <c r="I42" s="220"/>
      <c r="J42" s="220"/>
      <c r="K42" s="220"/>
      <c r="L42" s="220"/>
      <c r="M42" s="220"/>
      <c r="N42" s="220"/>
      <c r="O42" s="220"/>
      <c r="P42" s="220"/>
      <c r="Q42" s="220"/>
      <c r="R42" s="220"/>
      <c r="S42" s="220"/>
      <c r="T42" s="220"/>
      <c r="U42" s="220"/>
      <c r="V42" s="220" t="s">
        <v>173</v>
      </c>
      <c r="W42" s="220" t="s">
        <v>173</v>
      </c>
      <c r="X42" s="220" t="s">
        <v>173</v>
      </c>
      <c r="Y42" s="220" t="s">
        <v>173</v>
      </c>
      <c r="Z42" s="220" t="s">
        <v>173</v>
      </c>
      <c r="AA42" s="220" t="s">
        <v>173</v>
      </c>
      <c r="AB42" s="220" t="s">
        <v>173</v>
      </c>
      <c r="AC42" s="220" t="s">
        <v>173</v>
      </c>
      <c r="AD42" s="220" t="s">
        <v>173</v>
      </c>
      <c r="AE42" s="220" t="s">
        <v>173</v>
      </c>
      <c r="AF42" s="220" t="s">
        <v>1870</v>
      </c>
      <c r="AG42" s="220" t="s">
        <v>173</v>
      </c>
      <c r="AH42" s="220" t="s">
        <v>173</v>
      </c>
      <c r="AI42" s="220" t="s">
        <v>173</v>
      </c>
      <c r="AJ42" s="220" t="s">
        <v>173</v>
      </c>
      <c r="AK42" s="220" t="s">
        <v>173</v>
      </c>
      <c r="AL42" s="220" t="s">
        <v>173</v>
      </c>
      <c r="AM42" s="220" t="s">
        <v>173</v>
      </c>
      <c r="AN42" s="220" t="s">
        <v>173</v>
      </c>
      <c r="AO42" s="92" t="b">
        <f ca="1">AR$1=VLOOKUP(INDIRECT(ADDRESS(ROW(),1)),WIs!$A:$J,9,0)</f>
        <v>0</v>
      </c>
      <c r="AP42" s="92" t="b">
        <f ca="1">AR$1=VLOOKUP(INDIRECT(ADDRESS(ROW(),1)),WIs!$A:$J,10,0)</f>
        <v>0</v>
      </c>
    </row>
    <row r="43" spans="1:42">
      <c r="A43" t="s">
        <v>998</v>
      </c>
      <c r="B43" t="str">
        <f>VLOOKUP(A43,WIs!A:D,2,0)</f>
        <v>Study on Edge and Fog Computing in oneM2M systems</v>
      </c>
      <c r="C43" t="str">
        <f>VLOOKUP(A43,WIs!A:D,4,0)</f>
        <v>Active</v>
      </c>
      <c r="D43" t="s">
        <v>1767</v>
      </c>
      <c r="E43" t="s">
        <v>1712</v>
      </c>
      <c r="F43" t="s">
        <v>1713</v>
      </c>
      <c r="G43" s="220"/>
      <c r="H43" s="220"/>
      <c r="I43" s="220"/>
      <c r="J43" s="220"/>
      <c r="K43" s="220"/>
      <c r="L43" s="220"/>
      <c r="M43" s="220"/>
      <c r="N43" s="220"/>
      <c r="O43" s="220"/>
      <c r="P43" s="220"/>
      <c r="Q43" s="220"/>
      <c r="R43" s="220"/>
      <c r="S43" s="220"/>
      <c r="T43" s="220"/>
      <c r="U43" s="220"/>
      <c r="V43" s="220"/>
      <c r="W43" s="220">
        <v>0</v>
      </c>
      <c r="X43" s="220">
        <v>0.05</v>
      </c>
      <c r="Y43" s="220">
        <v>0.15</v>
      </c>
      <c r="Z43" s="220">
        <v>0.2</v>
      </c>
      <c r="AA43" s="220">
        <v>0.25</v>
      </c>
      <c r="AB43" s="220">
        <v>0.27</v>
      </c>
      <c r="AC43" s="220">
        <v>0.2</v>
      </c>
      <c r="AD43" s="220">
        <v>0.35</v>
      </c>
      <c r="AE43" s="220">
        <v>0.45</v>
      </c>
      <c r="AF43" s="220">
        <v>0.55000000000000004</v>
      </c>
      <c r="AG43" s="220">
        <v>0.65</v>
      </c>
      <c r="AH43" s="220">
        <v>0.7</v>
      </c>
      <c r="AI43" s="220">
        <v>0.8</v>
      </c>
      <c r="AJ43" s="220">
        <v>0.85</v>
      </c>
      <c r="AK43" s="220">
        <v>0.9</v>
      </c>
      <c r="AL43" s="220">
        <v>0.95</v>
      </c>
      <c r="AM43" s="220">
        <v>0.97</v>
      </c>
      <c r="AN43" s="220">
        <v>0.97</v>
      </c>
      <c r="AO43" s="92" t="b">
        <f ca="1">AR$1=VLOOKUP(INDIRECT(ADDRESS(ROW(),1)),WIs!$A:$J,9,0)</f>
        <v>0</v>
      </c>
      <c r="AP43" s="92" t="b">
        <f ca="1">AR$1=VLOOKUP(INDIRECT(ADDRESS(ROW(),1)),WIs!$A:$J,10,0)</f>
        <v>0</v>
      </c>
    </row>
    <row r="44" spans="1:42" hidden="1">
      <c r="A44" t="s">
        <v>999</v>
      </c>
      <c r="B44" t="str">
        <f>VLOOKUP(A44,WIs!A:D,2,0)</f>
        <v>Smart Device Template 4.0</v>
      </c>
      <c r="C44" t="str">
        <f>VLOOKUP(A44,WIs!A:D,4,0)</f>
        <v>Closed</v>
      </c>
      <c r="D44" t="s">
        <v>1767</v>
      </c>
      <c r="E44" t="s">
        <v>1710</v>
      </c>
      <c r="F44" t="s">
        <v>1713</v>
      </c>
      <c r="G44" s="220"/>
      <c r="H44" s="220"/>
      <c r="I44" s="220"/>
      <c r="J44" s="220"/>
      <c r="K44" s="220"/>
      <c r="L44" s="220"/>
      <c r="M44" s="220"/>
      <c r="N44" s="220"/>
      <c r="O44" s="220"/>
      <c r="P44" s="220"/>
      <c r="Q44" s="220"/>
      <c r="R44" s="220"/>
      <c r="S44" s="220"/>
      <c r="T44" s="220"/>
      <c r="U44" s="220"/>
      <c r="V44" s="220"/>
      <c r="W44" s="220">
        <v>0</v>
      </c>
      <c r="X44" s="220">
        <v>0</v>
      </c>
      <c r="Y44" s="220">
        <v>0.05</v>
      </c>
      <c r="Z44" s="220">
        <v>0.25</v>
      </c>
      <c r="AA44" s="220">
        <v>0.25</v>
      </c>
      <c r="AB44" s="220">
        <v>0.4</v>
      </c>
      <c r="AC44" s="220">
        <v>0.6</v>
      </c>
      <c r="AD44" s="220">
        <v>0.7</v>
      </c>
      <c r="AE44" s="220">
        <v>0.8</v>
      </c>
      <c r="AF44" s="220">
        <v>0.8</v>
      </c>
      <c r="AG44" s="220">
        <v>0.85</v>
      </c>
      <c r="AH44" s="220"/>
      <c r="AI44" s="220">
        <v>0.95</v>
      </c>
      <c r="AJ44" s="220">
        <v>1</v>
      </c>
      <c r="AK44" s="220"/>
      <c r="AL44" s="220"/>
      <c r="AM44" s="220"/>
      <c r="AN44" s="220"/>
      <c r="AO44" s="92" t="b">
        <f ca="1">AR$1=VLOOKUP(INDIRECT(ADDRESS(ROW(),1)),WIs!$A:$J,9,0)</f>
        <v>0</v>
      </c>
      <c r="AP44" s="92" t="b">
        <f ca="1">AR$1=VLOOKUP(INDIRECT(ADDRESS(ROW(),1)),WIs!$A:$J,10,0)</f>
        <v>0</v>
      </c>
    </row>
    <row r="45" spans="1:42" hidden="1">
      <c r="A45" t="s">
        <v>1000</v>
      </c>
      <c r="B45" t="str">
        <f>VLOOKUP(A45,WIs!A:D,2,0)</f>
        <v>3GPP V2X Interworking</v>
      </c>
      <c r="C45" t="str">
        <f>VLOOKUP(A45,WIs!A:D,4,0)</f>
        <v>Closed</v>
      </c>
      <c r="D45" t="s">
        <v>1767</v>
      </c>
      <c r="E45" t="s">
        <v>1712</v>
      </c>
      <c r="F45" t="s">
        <v>1713</v>
      </c>
      <c r="G45" s="220"/>
      <c r="H45" s="220"/>
      <c r="I45" s="220"/>
      <c r="J45" s="220"/>
      <c r="K45" s="220"/>
      <c r="L45" s="220"/>
      <c r="M45" s="220"/>
      <c r="N45" s="220"/>
      <c r="O45" s="220"/>
      <c r="P45" s="220"/>
      <c r="Q45" s="220"/>
      <c r="R45" s="220"/>
      <c r="S45" s="220"/>
      <c r="T45" s="220"/>
      <c r="U45" s="220"/>
      <c r="V45" s="220"/>
      <c r="W45" s="220">
        <v>0</v>
      </c>
      <c r="X45" s="220">
        <v>0.05</v>
      </c>
      <c r="Y45" s="220">
        <v>0.1</v>
      </c>
      <c r="Z45" s="220">
        <v>0.1</v>
      </c>
      <c r="AA45" s="220">
        <v>0.1</v>
      </c>
      <c r="AB45" s="220">
        <v>0.1</v>
      </c>
      <c r="AC45" s="220">
        <v>0.15</v>
      </c>
      <c r="AD45" s="220">
        <v>0.18</v>
      </c>
      <c r="AE45" s="220">
        <v>0.2</v>
      </c>
      <c r="AF45" s="220">
        <v>0.2</v>
      </c>
      <c r="AG45" s="220">
        <v>0.2</v>
      </c>
      <c r="AH45" s="220">
        <v>0.2</v>
      </c>
      <c r="AI45" s="220"/>
      <c r="AJ45" s="220"/>
      <c r="AK45" s="220"/>
      <c r="AL45" s="220"/>
      <c r="AM45" s="220"/>
      <c r="AN45" s="220"/>
      <c r="AO45" s="92" t="b">
        <f ca="1">AR$1=VLOOKUP(INDIRECT(ADDRESS(ROW(),1)),WIs!$A:$J,9,0)</f>
        <v>0</v>
      </c>
      <c r="AP45" s="92" t="b">
        <f ca="1">AR$1=VLOOKUP(INDIRECT(ADDRESS(ROW(),1)),WIs!$A:$J,10,0)</f>
        <v>0</v>
      </c>
    </row>
    <row r="46" spans="1:42">
      <c r="A46" t="s">
        <v>1011</v>
      </c>
      <c r="B46" t="str">
        <f>VLOOKUP(A46,WIs!A:D,2,0)</f>
        <v xml:space="preserve">oneM2M Service Subscribers and Users </v>
      </c>
      <c r="C46" t="str">
        <f>VLOOKUP(A46,WIs!A:D,4,0)</f>
        <v>Active</v>
      </c>
      <c r="D46" t="s">
        <v>1767</v>
      </c>
      <c r="E46" t="s">
        <v>1712</v>
      </c>
      <c r="F46" t="s">
        <v>1713</v>
      </c>
      <c r="G46" s="220"/>
      <c r="H46" s="220"/>
      <c r="I46" s="220"/>
      <c r="J46" s="220"/>
      <c r="K46" s="220"/>
      <c r="L46" s="220"/>
      <c r="M46" s="220"/>
      <c r="N46" s="220"/>
      <c r="O46" s="220"/>
      <c r="P46" s="220"/>
      <c r="Q46" s="220"/>
      <c r="R46" s="220"/>
      <c r="S46" s="220"/>
      <c r="T46" s="220"/>
      <c r="U46" s="220"/>
      <c r="V46" s="220"/>
      <c r="W46" s="220">
        <v>0</v>
      </c>
      <c r="X46" s="220">
        <v>0.05</v>
      </c>
      <c r="Y46" s="220">
        <v>0.1</v>
      </c>
      <c r="Z46" s="220">
        <v>0.1</v>
      </c>
      <c r="AA46" s="220">
        <v>0.15</v>
      </c>
      <c r="AB46" s="220">
        <v>0.25</v>
      </c>
      <c r="AC46" s="220">
        <v>0.3</v>
      </c>
      <c r="AD46" s="220">
        <v>0.5</v>
      </c>
      <c r="AE46" s="220">
        <v>0.5</v>
      </c>
      <c r="AF46" s="220">
        <v>0.6</v>
      </c>
      <c r="AG46" s="220">
        <v>0.7</v>
      </c>
      <c r="AH46" s="220">
        <v>0.75</v>
      </c>
      <c r="AI46" s="220">
        <v>0.8</v>
      </c>
      <c r="AJ46" s="220">
        <v>0.85</v>
      </c>
      <c r="AK46" s="220">
        <v>0.9</v>
      </c>
      <c r="AL46" s="220">
        <v>0.9</v>
      </c>
      <c r="AM46" s="220">
        <v>0.91</v>
      </c>
      <c r="AN46" s="220">
        <v>0.95</v>
      </c>
      <c r="AO46" s="92" t="b">
        <f ca="1">AR$1=VLOOKUP(INDIRECT(ADDRESS(ROW(),1)),WIs!$A:$J,9,0)</f>
        <v>0</v>
      </c>
      <c r="AP46" s="92" t="b">
        <f ca="1">AR$1=VLOOKUP(INDIRECT(ADDRESS(ROW(),1)),WIs!$A:$J,10,0)</f>
        <v>0</v>
      </c>
    </row>
    <row r="47" spans="1:42" ht="20" hidden="1" customHeight="1">
      <c r="A47" t="s">
        <v>1086</v>
      </c>
      <c r="B47" t="str">
        <f>VLOOKUP(A47,WIs!A:D,2,0)</f>
        <v xml:space="preserve">SDT based Information Model and Mapping for Vertical Industries </v>
      </c>
      <c r="C47" t="s">
        <v>2034</v>
      </c>
      <c r="D47" t="s">
        <v>1767</v>
      </c>
      <c r="E47" t="s">
        <v>1710</v>
      </c>
      <c r="F47" t="s">
        <v>1713</v>
      </c>
      <c r="G47" s="220"/>
      <c r="H47" s="220"/>
      <c r="I47" s="220"/>
      <c r="J47" s="220"/>
      <c r="K47" s="220"/>
      <c r="L47" s="220"/>
      <c r="M47" s="220"/>
      <c r="N47" s="220"/>
      <c r="O47" s="220"/>
      <c r="P47" s="220"/>
      <c r="Q47" s="220"/>
      <c r="R47" s="220"/>
      <c r="S47" s="220"/>
      <c r="T47" s="220"/>
      <c r="U47" s="220"/>
      <c r="V47" s="220"/>
      <c r="W47" s="220"/>
      <c r="X47" s="220">
        <v>0</v>
      </c>
      <c r="Y47" s="220">
        <v>0.05</v>
      </c>
      <c r="Z47" s="220">
        <v>0.25</v>
      </c>
      <c r="AA47" s="220">
        <v>0.25</v>
      </c>
      <c r="AB47" s="220">
        <v>0.35</v>
      </c>
      <c r="AC47" s="220">
        <v>0.4</v>
      </c>
      <c r="AD47" s="220">
        <v>0.4</v>
      </c>
      <c r="AE47" s="220">
        <v>0.55000000000000004</v>
      </c>
      <c r="AF47" s="220">
        <v>0.6</v>
      </c>
      <c r="AG47" s="220">
        <v>0.7</v>
      </c>
      <c r="AH47" s="220"/>
      <c r="AI47" s="220">
        <v>0.85</v>
      </c>
      <c r="AJ47" s="220">
        <v>0.95</v>
      </c>
      <c r="AK47" s="220">
        <v>0.98</v>
      </c>
      <c r="AL47" s="220">
        <v>1</v>
      </c>
      <c r="AM47" s="220">
        <v>1</v>
      </c>
      <c r="AN47" s="220">
        <v>1</v>
      </c>
      <c r="AO47" s="92" t="b">
        <f ca="1">AR$1=VLOOKUP(INDIRECT(ADDRESS(ROW(),1)),WIs!$A:$J,9,0)</f>
        <v>0</v>
      </c>
      <c r="AP47" s="92" t="b">
        <f ca="1">AR$1=VLOOKUP(INDIRECT(ADDRESS(ROW(),1)),WIs!$A:$J,10,0)</f>
        <v>0</v>
      </c>
    </row>
    <row r="48" spans="1:42">
      <c r="A48" t="s">
        <v>1126</v>
      </c>
      <c r="B48" t="str">
        <f>VLOOKUP(A48,WIs!A:D,2,0)</f>
        <v>Conformance Test Specifications Release 3</v>
      </c>
      <c r="C48" t="str">
        <f>VLOOKUP(A48,WIs!A:D,4,0)</f>
        <v>Active</v>
      </c>
      <c r="D48" t="s">
        <v>1886</v>
      </c>
      <c r="E48" t="s">
        <v>1711</v>
      </c>
      <c r="F48" t="s">
        <v>1769</v>
      </c>
      <c r="G48" s="220"/>
      <c r="H48" s="220"/>
      <c r="I48" s="220"/>
      <c r="J48" s="220"/>
      <c r="K48" s="220"/>
      <c r="L48" s="220"/>
      <c r="M48" s="220"/>
      <c r="N48" s="220"/>
      <c r="O48" s="220"/>
      <c r="P48" s="220"/>
      <c r="Q48" s="220"/>
      <c r="R48" s="220"/>
      <c r="S48" s="220"/>
      <c r="T48" s="220"/>
      <c r="U48" s="220"/>
      <c r="V48" s="220"/>
      <c r="W48" s="220"/>
      <c r="X48" s="220"/>
      <c r="Y48" s="220">
        <v>0</v>
      </c>
      <c r="Z48" s="220">
        <v>0</v>
      </c>
      <c r="AA48" s="220">
        <v>0</v>
      </c>
      <c r="AB48" s="220">
        <v>0</v>
      </c>
      <c r="AC48" s="220">
        <v>0.1</v>
      </c>
      <c r="AD48" s="220">
        <v>0.6</v>
      </c>
      <c r="AE48" s="220">
        <v>0.6</v>
      </c>
      <c r="AF48" s="220">
        <v>0.7</v>
      </c>
      <c r="AG48" s="220">
        <v>0.75</v>
      </c>
      <c r="AH48" s="220">
        <v>0.85</v>
      </c>
      <c r="AI48" s="220">
        <v>0.92</v>
      </c>
      <c r="AJ48" s="220">
        <v>0.92</v>
      </c>
      <c r="AK48" s="220">
        <v>0.92</v>
      </c>
      <c r="AL48" s="220">
        <v>0.95</v>
      </c>
      <c r="AM48" s="220">
        <v>0.97</v>
      </c>
      <c r="AN48" s="220">
        <v>0.99</v>
      </c>
      <c r="AO48" s="92" t="b">
        <f ca="1">AR$1=VLOOKUP(INDIRECT(ADDRESS(ROW(),1)),WIs!$A:$J,9,0)</f>
        <v>0</v>
      </c>
      <c r="AP48" s="92" t="b">
        <f ca="1">AR$1=VLOOKUP(INDIRECT(ADDRESS(ROW(),1)),WIs!$A:$J,10,0)</f>
        <v>0</v>
      </c>
    </row>
    <row r="49" spans="1:42">
      <c r="A49" t="s">
        <v>1130</v>
      </c>
      <c r="B49" t="str">
        <f>VLOOKUP(A49,WIs!A:D,2,0)</f>
        <v>Conformance Test Specifications Release 4</v>
      </c>
      <c r="C49" t="str">
        <f>VLOOKUP(A49,WIs!A:D,4,0)</f>
        <v>Active</v>
      </c>
      <c r="D49" t="s">
        <v>1767</v>
      </c>
      <c r="E49" t="s">
        <v>1711</v>
      </c>
      <c r="F49" t="s">
        <v>1713</v>
      </c>
      <c r="G49" s="220"/>
      <c r="H49" s="220"/>
      <c r="I49" s="220"/>
      <c r="J49" s="220"/>
      <c r="K49" s="220"/>
      <c r="L49" s="220"/>
      <c r="M49" s="220"/>
      <c r="N49" s="220"/>
      <c r="O49" s="220"/>
      <c r="P49" s="220"/>
      <c r="Q49" s="220"/>
      <c r="R49" s="220"/>
      <c r="S49" s="220"/>
      <c r="T49" s="220"/>
      <c r="U49" s="220"/>
      <c r="V49" s="220"/>
      <c r="W49" s="220"/>
      <c r="X49" s="220"/>
      <c r="Y49" s="220">
        <v>0</v>
      </c>
      <c r="Z49" s="220">
        <v>0</v>
      </c>
      <c r="AA49" s="220">
        <v>0</v>
      </c>
      <c r="AB49" s="220">
        <v>0</v>
      </c>
      <c r="AC49" s="220">
        <v>0</v>
      </c>
      <c r="AD49" s="220">
        <v>0</v>
      </c>
      <c r="AE49" s="220">
        <v>0</v>
      </c>
      <c r="AF49" s="220">
        <v>0</v>
      </c>
      <c r="AG49" s="220">
        <v>0</v>
      </c>
      <c r="AH49" s="220">
        <v>0</v>
      </c>
      <c r="AI49" s="220">
        <v>0</v>
      </c>
      <c r="AJ49" s="220">
        <v>0.3</v>
      </c>
      <c r="AK49" s="220">
        <v>0.3</v>
      </c>
      <c r="AL49" s="220">
        <v>0.4</v>
      </c>
      <c r="AM49" s="220">
        <v>0.5</v>
      </c>
      <c r="AN49" s="220">
        <v>0.5</v>
      </c>
      <c r="AO49" s="92" t="b">
        <f ca="1">AR$1=VLOOKUP(INDIRECT(ADDRESS(ROW(),1)),WIs!$A:$J,9,0)</f>
        <v>0</v>
      </c>
      <c r="AP49" s="92" t="b">
        <f ca="1">AR$1=VLOOKUP(INDIRECT(ADDRESS(ROW(),1)),WIs!$A:$J,10,0)</f>
        <v>0</v>
      </c>
    </row>
    <row r="50" spans="1:42" hidden="1">
      <c r="A50" t="s">
        <v>1132</v>
      </c>
      <c r="B50" t="str">
        <f>VLOOKUP(A50,WIs!A:D,2,0)</f>
        <v xml:space="preserve"> Summary of differences between Rel-2A &amp; Rel-3</v>
      </c>
      <c r="C50" t="str">
        <f>VLOOKUP(A50,WIs!A:D,4,0)</f>
        <v>Closed</v>
      </c>
      <c r="E50" t="s">
        <v>1712</v>
      </c>
      <c r="F50" t="s">
        <v>1774</v>
      </c>
      <c r="G50" s="220"/>
      <c r="H50" s="220"/>
      <c r="I50" s="220"/>
      <c r="J50" s="220"/>
      <c r="K50" s="220"/>
      <c r="L50" s="220"/>
      <c r="M50" s="220"/>
      <c r="N50" s="220"/>
      <c r="O50" s="220"/>
      <c r="P50" s="220"/>
      <c r="Q50" s="220"/>
      <c r="R50" s="220"/>
      <c r="S50" s="220"/>
      <c r="T50" s="220"/>
      <c r="U50" s="220"/>
      <c r="V50" s="220"/>
      <c r="W50" s="220"/>
      <c r="X50" s="220"/>
      <c r="Y50" s="220">
        <v>0</v>
      </c>
      <c r="Z50" s="220">
        <v>0</v>
      </c>
      <c r="AA50" s="220">
        <v>0.3</v>
      </c>
      <c r="AB50" s="220">
        <v>0.95</v>
      </c>
      <c r="AC50" s="220">
        <v>1</v>
      </c>
      <c r="AD50" s="220"/>
      <c r="AE50" s="220"/>
      <c r="AF50" s="220"/>
      <c r="AG50" s="220"/>
      <c r="AH50" s="220"/>
      <c r="AI50" s="220"/>
      <c r="AJ50" s="220"/>
      <c r="AK50" s="220"/>
      <c r="AL50" s="220"/>
      <c r="AM50" s="220"/>
      <c r="AN50" s="220"/>
      <c r="AO50" s="92" t="b">
        <f ca="1">AR$1=VLOOKUP(INDIRECT(ADDRESS(ROW(),1)),WIs!$A:$J,9,0)</f>
        <v>0</v>
      </c>
      <c r="AP50" s="92" t="b">
        <f ca="1">AR$1=VLOOKUP(INDIRECT(ADDRESS(ROW(),1)),WIs!$A:$J,10,0)</f>
        <v>0</v>
      </c>
    </row>
    <row r="51" spans="1:42" hidden="1">
      <c r="A51" t="s">
        <v>1136</v>
      </c>
      <c r="B51" t="str">
        <f>VLOOKUP(A51,WIs!A:D,2,0)</f>
        <v xml:space="preserve">M2M/IoT Application and Component Configuration </v>
      </c>
      <c r="C51" t="str">
        <f>VLOOKUP(A51,WIs!A:D,4,0)</f>
        <v>Closed</v>
      </c>
      <c r="D51" t="s">
        <v>1766</v>
      </c>
      <c r="E51" t="s">
        <v>1712</v>
      </c>
      <c r="F51" t="s">
        <v>1713</v>
      </c>
      <c r="G51" s="220"/>
      <c r="H51" s="220"/>
      <c r="I51" s="220"/>
      <c r="J51" s="220"/>
      <c r="K51" s="220"/>
      <c r="L51" s="220"/>
      <c r="M51" s="220"/>
      <c r="N51" s="220"/>
      <c r="O51" s="220"/>
      <c r="P51" s="220"/>
      <c r="Q51" s="220"/>
      <c r="R51" s="220"/>
      <c r="S51" s="220"/>
      <c r="T51" s="220"/>
      <c r="U51" s="220"/>
      <c r="V51" s="220"/>
      <c r="W51" s="220"/>
      <c r="X51" s="220"/>
      <c r="Y51" s="220">
        <v>0</v>
      </c>
      <c r="Z51" s="220">
        <v>0.05</v>
      </c>
      <c r="AA51" s="220">
        <v>0.15</v>
      </c>
      <c r="AB51" s="220">
        <v>0.15</v>
      </c>
      <c r="AC51" s="220">
        <v>0.15</v>
      </c>
      <c r="AD51" s="220">
        <v>0.15</v>
      </c>
      <c r="AE51" s="220">
        <v>0.15</v>
      </c>
      <c r="AF51" s="220">
        <v>0.15</v>
      </c>
      <c r="AG51" s="220">
        <v>0.15</v>
      </c>
      <c r="AH51" s="220">
        <v>0.15</v>
      </c>
      <c r="AI51" s="220"/>
      <c r="AJ51" s="220"/>
      <c r="AK51" s="220"/>
      <c r="AL51" s="220"/>
      <c r="AM51" s="220"/>
      <c r="AN51" s="220"/>
      <c r="AO51" s="92" t="b">
        <f ca="1">AR$1=VLOOKUP(INDIRECT(ADDRESS(ROW(),1)),WIs!$A:$J,9,0)</f>
        <v>0</v>
      </c>
      <c r="AP51" s="92" t="b">
        <f ca="1">AR$1=VLOOKUP(INDIRECT(ADDRESS(ROW(),1)),WIs!$A:$J,10,0)</f>
        <v>0</v>
      </c>
    </row>
    <row r="52" spans="1:42">
      <c r="A52" t="s">
        <v>1361</v>
      </c>
      <c r="B52" t="str">
        <f>VLOOKUP(A52,WIs!A:D,2,0)</f>
        <v xml:space="preserve">Getting started with oneM2M </v>
      </c>
      <c r="C52" t="str">
        <f>VLOOKUP(A52,WIs!A:D,4,0)</f>
        <v>Active</v>
      </c>
      <c r="D52" t="s">
        <v>1767</v>
      </c>
      <c r="E52" t="s">
        <v>1712</v>
      </c>
      <c r="F52" t="s">
        <v>1709</v>
      </c>
      <c r="G52" s="220"/>
      <c r="H52" s="220"/>
      <c r="I52" s="220"/>
      <c r="J52" s="220"/>
      <c r="K52" s="220"/>
      <c r="L52" s="220"/>
      <c r="M52" s="220"/>
      <c r="N52" s="220"/>
      <c r="O52" s="220"/>
      <c r="P52" s="220"/>
      <c r="Q52" s="220"/>
      <c r="R52" s="220"/>
      <c r="S52" s="220"/>
      <c r="T52" s="220"/>
      <c r="U52" s="220"/>
      <c r="V52" s="220"/>
      <c r="W52" s="220"/>
      <c r="X52" s="220"/>
      <c r="Y52" s="220"/>
      <c r="Z52" s="220"/>
      <c r="AA52" s="220">
        <v>0</v>
      </c>
      <c r="AB52" s="220">
        <v>0</v>
      </c>
      <c r="AC52" s="220">
        <v>0.2</v>
      </c>
      <c r="AD52" s="220">
        <v>0.22</v>
      </c>
      <c r="AE52" s="220">
        <v>0.22</v>
      </c>
      <c r="AF52" s="220">
        <v>0.22</v>
      </c>
      <c r="AG52" s="220">
        <v>0.22</v>
      </c>
      <c r="AH52" s="220">
        <v>0.22</v>
      </c>
      <c r="AI52" s="220">
        <v>0.22</v>
      </c>
      <c r="AJ52" s="220">
        <v>0.22</v>
      </c>
      <c r="AK52" s="220">
        <v>0.22</v>
      </c>
      <c r="AL52" s="220">
        <v>0.25</v>
      </c>
      <c r="AM52" s="220">
        <v>0.3</v>
      </c>
      <c r="AN52" s="220">
        <v>0.3</v>
      </c>
      <c r="AO52" s="92" t="b">
        <f ca="1">AR$1=VLOOKUP(INDIRECT(ADDRESS(ROW(),1)),WIs!$A:$J,9,0)</f>
        <v>0</v>
      </c>
      <c r="AP52" s="92" t="b">
        <f ca="1">AR$1=VLOOKUP(INDIRECT(ADDRESS(ROW(),1)),WIs!$A:$J,10,0)</f>
        <v>0</v>
      </c>
    </row>
    <row r="53" spans="1:42">
      <c r="A53" t="s">
        <v>1374</v>
      </c>
      <c r="B53" t="str">
        <f>VLOOKUP(A53,WIs!A:D,2,0)</f>
        <v xml:space="preserve">oneM2M and Zigbee interworking </v>
      </c>
      <c r="C53" t="str">
        <f>VLOOKUP(A53,WIs!A:D,4,0)</f>
        <v>Active</v>
      </c>
      <c r="D53" t="s">
        <v>1767</v>
      </c>
      <c r="E53" t="s">
        <v>1712</v>
      </c>
      <c r="F53" t="s">
        <v>1713</v>
      </c>
      <c r="G53" s="220"/>
      <c r="H53" s="220"/>
      <c r="I53" s="220"/>
      <c r="J53" s="220"/>
      <c r="K53" s="220"/>
      <c r="L53" s="220"/>
      <c r="M53" s="220"/>
      <c r="N53" s="220"/>
      <c r="O53" s="220"/>
      <c r="P53" s="220"/>
      <c r="Q53" s="220"/>
      <c r="R53" s="220"/>
      <c r="S53" s="220"/>
      <c r="T53" s="220"/>
      <c r="U53" s="220"/>
      <c r="V53" s="220"/>
      <c r="W53" s="220"/>
      <c r="X53" s="220"/>
      <c r="Y53" s="220"/>
      <c r="Z53" s="220"/>
      <c r="AA53" s="220">
        <v>0</v>
      </c>
      <c r="AB53" s="220">
        <v>0</v>
      </c>
      <c r="AC53" s="220">
        <v>0</v>
      </c>
      <c r="AD53" s="220">
        <v>0</v>
      </c>
      <c r="AE53" s="220">
        <v>0</v>
      </c>
      <c r="AF53" s="220">
        <v>0</v>
      </c>
      <c r="AG53" s="220">
        <v>0</v>
      </c>
      <c r="AH53" s="220">
        <v>0.3</v>
      </c>
      <c r="AI53" s="220">
        <v>0.35</v>
      </c>
      <c r="AJ53" s="220">
        <v>0.35</v>
      </c>
      <c r="AK53" s="220">
        <v>0.35</v>
      </c>
      <c r="AL53" s="220">
        <v>0.35</v>
      </c>
      <c r="AM53" s="220">
        <v>0.35</v>
      </c>
      <c r="AN53" s="220">
        <v>0.35</v>
      </c>
      <c r="AO53" s="92" t="b">
        <f ca="1">AR$1=VLOOKUP(INDIRECT(ADDRESS(ROW(),1)),WIs!$A:$J,9,0)</f>
        <v>0</v>
      </c>
      <c r="AP53" s="92" t="b">
        <f ca="1">AR$1=VLOOKUP(INDIRECT(ADDRESS(ROW(),1)),WIs!$A:$J,10,0)</f>
        <v>0</v>
      </c>
    </row>
    <row r="54" spans="1:42">
      <c r="A54" t="s">
        <v>1381</v>
      </c>
      <c r="B54" t="str">
        <f>VLOOKUP(A54,WIs!A:D,2,0)</f>
        <v>oneM2M Services and Platforms Discovery</v>
      </c>
      <c r="C54" t="str">
        <f>VLOOKUP(A54,WIs!A:D,4,0)</f>
        <v>Active</v>
      </c>
      <c r="D54" t="s">
        <v>1889</v>
      </c>
      <c r="E54" t="s">
        <v>1712</v>
      </c>
      <c r="F54" t="s">
        <v>1713</v>
      </c>
      <c r="G54" s="220"/>
      <c r="H54" s="220"/>
      <c r="I54" s="220"/>
      <c r="J54" s="220"/>
      <c r="K54" s="220"/>
      <c r="L54" s="220"/>
      <c r="M54" s="220"/>
      <c r="N54" s="220"/>
      <c r="O54" s="220"/>
      <c r="P54" s="220"/>
      <c r="Q54" s="220"/>
      <c r="R54" s="220"/>
      <c r="S54" s="220"/>
      <c r="T54" s="220"/>
      <c r="U54" s="220"/>
      <c r="V54" s="220"/>
      <c r="W54" s="220"/>
      <c r="X54" s="220"/>
      <c r="Y54" s="220"/>
      <c r="Z54" s="220"/>
      <c r="AA54" s="220">
        <v>0</v>
      </c>
      <c r="AB54" s="220">
        <v>0</v>
      </c>
      <c r="AC54" s="220">
        <v>0.15</v>
      </c>
      <c r="AD54" s="220">
        <v>0.3</v>
      </c>
      <c r="AE54" s="220">
        <v>0.3</v>
      </c>
      <c r="AF54" s="220">
        <v>0.5</v>
      </c>
      <c r="AG54" s="220">
        <v>0.5</v>
      </c>
      <c r="AH54" s="220">
        <v>0.5</v>
      </c>
      <c r="AI54" s="220">
        <v>0.5</v>
      </c>
      <c r="AJ54" s="220">
        <v>0.5</v>
      </c>
      <c r="AK54" s="220">
        <v>0.5</v>
      </c>
      <c r="AL54" s="220">
        <v>0.5</v>
      </c>
      <c r="AM54" s="220">
        <v>0.5</v>
      </c>
      <c r="AN54" s="220">
        <v>0.5</v>
      </c>
      <c r="AO54" s="92" t="b">
        <f ca="1">AR$1=VLOOKUP(INDIRECT(ADDRESS(ROW(),1)),WIs!$A:$J,9,0)</f>
        <v>0</v>
      </c>
      <c r="AP54" s="92" t="b">
        <f ca="1">AR$1=VLOOKUP(INDIRECT(ADDRESS(ROW(),1)),WIs!$A:$J,10,0)</f>
        <v>0</v>
      </c>
    </row>
    <row r="55" spans="1:42">
      <c r="A55" t="s">
        <v>1386</v>
      </c>
      <c r="B55" t="str">
        <f>VLOOKUP(A55,WIs!A:D,2,0)</f>
        <v>Railway Domain Enablement (RAILDE)</v>
      </c>
      <c r="C55" t="str">
        <f>VLOOKUP(A55,WIs!A:D,4,0)</f>
        <v>Active</v>
      </c>
      <c r="D55" t="s">
        <v>1767</v>
      </c>
      <c r="E55" t="s">
        <v>1710</v>
      </c>
      <c r="F55" t="s">
        <v>1713</v>
      </c>
      <c r="G55" s="220"/>
      <c r="H55" s="220"/>
      <c r="I55" s="220"/>
      <c r="J55" s="220"/>
      <c r="K55" s="220"/>
      <c r="L55" s="220"/>
      <c r="M55" s="220"/>
      <c r="N55" s="220"/>
      <c r="O55" s="220"/>
      <c r="P55" s="220"/>
      <c r="Q55" s="220"/>
      <c r="R55" s="220"/>
      <c r="S55" s="220"/>
      <c r="T55" s="220"/>
      <c r="U55" s="220"/>
      <c r="V55" s="220"/>
      <c r="W55" s="220"/>
      <c r="X55" s="220"/>
      <c r="Y55" s="220"/>
      <c r="Z55" s="220"/>
      <c r="AA55" s="220">
        <v>0</v>
      </c>
      <c r="AB55" s="220">
        <v>0</v>
      </c>
      <c r="AC55" s="220">
        <v>0.1</v>
      </c>
      <c r="AD55" s="220">
        <v>0.25</v>
      </c>
      <c r="AE55" s="220">
        <v>0.25</v>
      </c>
      <c r="AF55" s="220">
        <v>0.35</v>
      </c>
      <c r="AG55" s="220">
        <v>0.45</v>
      </c>
      <c r="AH55" s="220"/>
      <c r="AI55" s="220">
        <v>0.5</v>
      </c>
      <c r="AJ55" s="220">
        <v>0.5</v>
      </c>
      <c r="AK55" s="220">
        <v>0.7</v>
      </c>
      <c r="AL55" s="220">
        <v>0.7</v>
      </c>
      <c r="AM55" s="220">
        <v>0.7</v>
      </c>
      <c r="AN55" s="220">
        <v>0.9</v>
      </c>
      <c r="AO55" s="92" t="b">
        <f ca="1">AR$1=VLOOKUP(INDIRECT(ADDRESS(ROW(),1)),WIs!$A:$J,9,0)</f>
        <v>0</v>
      </c>
      <c r="AP55" s="92" t="b">
        <f ca="1">AR$1=VLOOKUP(INDIRECT(ADDRESS(ROW(),1)),WIs!$A:$J,10,0)</f>
        <v>0</v>
      </c>
    </row>
    <row r="56" spans="1:42">
      <c r="A56" t="s">
        <v>1644</v>
      </c>
      <c r="B56" t="str">
        <f>VLOOKUP(A56,WIs!A:D,2,0)</f>
        <v>Action Triggering Enhancements</v>
      </c>
      <c r="C56" t="str">
        <f>VLOOKUP(A56,WIs!A:D,4,0)</f>
        <v>Active</v>
      </c>
      <c r="D56" t="s">
        <v>1766</v>
      </c>
      <c r="E56" t="s">
        <v>1712</v>
      </c>
      <c r="F56" t="s">
        <v>1713</v>
      </c>
      <c r="G56" s="220"/>
      <c r="H56" s="220"/>
      <c r="I56" s="220"/>
      <c r="J56" s="220"/>
      <c r="K56" s="220"/>
      <c r="L56" s="220"/>
      <c r="M56" s="220"/>
      <c r="N56" s="220"/>
      <c r="O56" s="220"/>
      <c r="P56" s="220"/>
      <c r="Q56" s="220"/>
      <c r="R56" s="220"/>
      <c r="S56" s="220"/>
      <c r="T56" s="220"/>
      <c r="U56" s="220"/>
      <c r="V56" s="220"/>
      <c r="W56" s="220"/>
      <c r="X56" s="220"/>
      <c r="Y56" s="220"/>
      <c r="Z56" s="220"/>
      <c r="AA56" s="220"/>
      <c r="AB56" s="220">
        <v>0</v>
      </c>
      <c r="AC56" s="220">
        <v>0.05</v>
      </c>
      <c r="AD56" s="220">
        <v>0.2</v>
      </c>
      <c r="AE56" s="220">
        <v>0.2</v>
      </c>
      <c r="AF56" s="220">
        <v>0.3</v>
      </c>
      <c r="AG56" s="220">
        <v>0.4</v>
      </c>
      <c r="AH56" s="220">
        <v>0.6</v>
      </c>
      <c r="AI56" s="220">
        <v>0.8</v>
      </c>
      <c r="AJ56" s="220">
        <v>0.8</v>
      </c>
      <c r="AK56" s="220">
        <v>0.85</v>
      </c>
      <c r="AL56" s="220">
        <v>0.9</v>
      </c>
      <c r="AM56" s="220">
        <v>0.91</v>
      </c>
      <c r="AN56" s="220">
        <v>0.93</v>
      </c>
      <c r="AO56" s="92" t="b">
        <f ca="1">AR$1=VLOOKUP(INDIRECT(ADDRESS(ROW(),1)),WIs!$A:$J,9,0)</f>
        <v>0</v>
      </c>
      <c r="AP56" s="92" t="b">
        <f ca="1">AR$1=VLOOKUP(INDIRECT(ADDRESS(ROW(),1)),WIs!$A:$J,10,0)</f>
        <v>0</v>
      </c>
    </row>
    <row r="57" spans="1:42">
      <c r="A57" t="s">
        <v>1773</v>
      </c>
      <c r="B57" t="str">
        <f>VLOOKUP(A57,WIs!A:D,2,0)</f>
        <v>Ontologies for Smart City Services (OSCS)</v>
      </c>
      <c r="C57" t="str">
        <f>VLOOKUP(A57,WIs!A:D,4,0)</f>
        <v>Active</v>
      </c>
      <c r="D57" t="s">
        <v>1881</v>
      </c>
      <c r="E57" t="s">
        <v>1710</v>
      </c>
      <c r="F57" t="s">
        <v>1713</v>
      </c>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v>0.05</v>
      </c>
      <c r="AD57" s="220">
        <v>0.1</v>
      </c>
      <c r="AE57" s="220">
        <v>0.1</v>
      </c>
      <c r="AF57" s="220">
        <v>0.1</v>
      </c>
      <c r="AG57" s="220">
        <v>0.4</v>
      </c>
      <c r="AH57" s="220">
        <v>0.4</v>
      </c>
      <c r="AI57" s="220">
        <v>0.4</v>
      </c>
      <c r="AJ57" s="220">
        <v>0.4</v>
      </c>
      <c r="AK57" s="220">
        <v>0.4</v>
      </c>
      <c r="AL57" s="220">
        <v>0.65</v>
      </c>
      <c r="AM57" s="220">
        <v>0.65</v>
      </c>
      <c r="AN57" s="220">
        <v>0.65</v>
      </c>
      <c r="AO57" s="92" t="b">
        <f ca="1">AR$1=VLOOKUP(INDIRECT(ADDRESS(ROW(),1)),WIs!$A:$J,9,0)</f>
        <v>1</v>
      </c>
      <c r="AP57" s="92" t="b">
        <f ca="1">AR$1=VLOOKUP(INDIRECT(ADDRESS(ROW(),1)),WIs!$A:$J,10,0)</f>
        <v>0</v>
      </c>
    </row>
    <row r="58" spans="1:42">
      <c r="A58" t="s">
        <v>1899</v>
      </c>
      <c r="B58" s="214" t="str">
        <f>VLOOKUP(A58,WIs!A:D,2,0)</f>
        <v>oneM2M System Enhancements to Support Data Protection Regulations (eDPR)</v>
      </c>
      <c r="C58" s="214" t="str">
        <f>VLOOKUP(A58,WIs!A:D,4,0)</f>
        <v>Active</v>
      </c>
      <c r="D58" t="s">
        <v>1886</v>
      </c>
      <c r="E58" t="s">
        <v>1911</v>
      </c>
      <c r="F58" t="s">
        <v>1912</v>
      </c>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v>0</v>
      </c>
      <c r="AG58" s="220">
        <v>0</v>
      </c>
      <c r="AH58" s="220">
        <v>0.3</v>
      </c>
      <c r="AI58" s="220">
        <v>0.5</v>
      </c>
      <c r="AJ58" s="220">
        <v>0.55000000000000004</v>
      </c>
      <c r="AK58" s="220">
        <v>0.65</v>
      </c>
      <c r="AL58" s="220">
        <v>0.65</v>
      </c>
      <c r="AM58" s="220">
        <v>0.65</v>
      </c>
      <c r="AN58" s="220">
        <v>0.65</v>
      </c>
      <c r="AO58" s="92" t="b">
        <f ca="1">AR$1=VLOOKUP(INDIRECT(ADDRESS(ROW(),1)),WIs!$A:$J,9,0)</f>
        <v>0</v>
      </c>
      <c r="AP58" s="92" t="b">
        <f ca="1">AR$1=VLOOKUP(INDIRECT(ADDRESS(ROW(),1)),WIs!$A:$J,10,0)</f>
        <v>0</v>
      </c>
    </row>
    <row r="59" spans="1:42">
      <c r="A59" t="s">
        <v>1922</v>
      </c>
      <c r="B59" s="214" t="str">
        <f>VLOOKUP(A59,WIs!A:D,2,0)</f>
        <v>Effective IoT Communication to Protect 3GPP Networks</v>
      </c>
      <c r="C59" s="214" t="str">
        <f>VLOOKUP(A59,WIs!A:D,4,0)</f>
        <v>Active</v>
      </c>
      <c r="D59" t="s">
        <v>1881</v>
      </c>
      <c r="E59" t="s">
        <v>1911</v>
      </c>
      <c r="F59" t="s">
        <v>1912</v>
      </c>
      <c r="X59" s="92"/>
      <c r="Y59" s="92"/>
      <c r="Z59" s="92"/>
      <c r="AA59" s="92"/>
      <c r="AB59" s="92"/>
      <c r="AG59" s="220">
        <v>0</v>
      </c>
      <c r="AH59" s="220">
        <v>0.05</v>
      </c>
      <c r="AI59" s="220">
        <v>0.05</v>
      </c>
      <c r="AJ59" s="220">
        <v>0.05</v>
      </c>
      <c r="AK59" s="220">
        <v>0.05</v>
      </c>
      <c r="AL59" s="220">
        <v>0.05</v>
      </c>
      <c r="AM59" s="220">
        <v>0.05</v>
      </c>
      <c r="AN59" s="220">
        <v>0.05</v>
      </c>
      <c r="AO59" s="92" t="b">
        <f ca="1">AR$1=VLOOKUP(INDIRECT(ADDRESS(ROW(),1)),WIs!$A:$J,9,0)</f>
        <v>0</v>
      </c>
      <c r="AP59" s="92" t="b">
        <f ca="1">AR$1=VLOOKUP(INDIRECT(ADDRESS(ROW(),1)),WIs!$A:$J,10,0)</f>
        <v>0</v>
      </c>
    </row>
    <row r="60" spans="1:42">
      <c r="A60" t="s">
        <v>1944</v>
      </c>
      <c r="B60" s="214" t="str">
        <f>VLOOKUP(A60,WIs!A:D,2,0)</f>
        <v>Interoperability testing Release 3</v>
      </c>
      <c r="C60" s="214" t="str">
        <f>VLOOKUP(A60,WIs!A:D,4,0)</f>
        <v>Active</v>
      </c>
      <c r="D60" t="s">
        <v>1767</v>
      </c>
      <c r="E60" t="s">
        <v>1711</v>
      </c>
      <c r="F60" t="s">
        <v>1769</v>
      </c>
      <c r="AG60" s="220">
        <v>0</v>
      </c>
      <c r="AH60" s="220">
        <v>0.3</v>
      </c>
      <c r="AI60" s="220">
        <v>0.3</v>
      </c>
      <c r="AJ60" s="220">
        <v>0.3</v>
      </c>
      <c r="AK60" s="220">
        <v>0.9</v>
      </c>
      <c r="AL60" s="220">
        <v>0.92</v>
      </c>
      <c r="AM60" s="220">
        <v>0.95</v>
      </c>
      <c r="AN60" s="220">
        <v>0.95</v>
      </c>
      <c r="AO60" s="92" t="b">
        <f ca="1">AR$1=VLOOKUP(INDIRECT(ADDRESS(ROW(),1)),WIs!$A:$J,9,0)</f>
        <v>0</v>
      </c>
      <c r="AP60" s="92" t="b">
        <f ca="1">AR$1=VLOOKUP(INDIRECT(ADDRESS(ROW(),1)),WIs!$A:$J,10,0)</f>
        <v>0</v>
      </c>
    </row>
    <row r="61" spans="1:42">
      <c r="A61" t="s">
        <v>1952</v>
      </c>
      <c r="B61" s="214" t="str">
        <f>VLOOKUP(A61,WIs!A:D,2,0)</f>
        <v>IoT for Smart Lifts</v>
      </c>
      <c r="C61" s="214" t="str">
        <f>VLOOKUP(A61,WIs!A:D,4,0)</f>
        <v>Active</v>
      </c>
      <c r="D61" t="s">
        <v>1767</v>
      </c>
      <c r="E61" t="s">
        <v>1710</v>
      </c>
      <c r="F61" t="s">
        <v>1713</v>
      </c>
      <c r="AG61" s="254"/>
      <c r="AH61" s="220">
        <v>0.05</v>
      </c>
      <c r="AI61" s="255">
        <v>0.2</v>
      </c>
      <c r="AJ61" s="255">
        <v>0.4</v>
      </c>
      <c r="AK61" s="220">
        <v>0.4</v>
      </c>
      <c r="AL61" s="255">
        <v>0.4</v>
      </c>
      <c r="AM61" s="255">
        <v>0.4</v>
      </c>
      <c r="AN61" s="255">
        <v>0.4</v>
      </c>
      <c r="AO61" s="92" t="b">
        <f ca="1">AR$1=VLOOKUP(INDIRECT(ADDRESS(ROW(),1)),WIs!$A:$J,9,0)</f>
        <v>0</v>
      </c>
      <c r="AP61" s="92" t="b">
        <f ca="1">AR$1=VLOOKUP(INDIRECT(ADDRESS(ROW(),1)),WIs!$A:$J,10,0)</f>
        <v>0</v>
      </c>
    </row>
    <row r="62" spans="1:42">
      <c r="A62" t="s">
        <v>1953</v>
      </c>
      <c r="B62" s="214" t="str">
        <f>VLOOKUP(A62,WIs!A:D,2,0)</f>
        <v>Management Object Migration</v>
      </c>
      <c r="C62" s="214" t="str">
        <f>VLOOKUP(A62,WIs!A:D,4,0)</f>
        <v>Active</v>
      </c>
      <c r="D62" t="s">
        <v>1767</v>
      </c>
      <c r="E62" t="s">
        <v>1710</v>
      </c>
      <c r="F62" t="s">
        <v>1912</v>
      </c>
      <c r="AG62" s="259"/>
      <c r="AH62" s="220">
        <v>0</v>
      </c>
      <c r="AI62" s="220">
        <v>0.05</v>
      </c>
      <c r="AJ62" s="220">
        <v>0.3</v>
      </c>
      <c r="AK62" s="220">
        <v>0.5</v>
      </c>
      <c r="AL62" s="220">
        <v>0.5</v>
      </c>
      <c r="AM62" s="220">
        <v>0.55000000000000004</v>
      </c>
      <c r="AN62" s="220">
        <v>0.9</v>
      </c>
      <c r="AO62" s="92" t="b">
        <f ca="1">AR$1=VLOOKUP(INDIRECT(ADDRESS(ROW(),1)),WIs!$A:$J,9,0)</f>
        <v>0</v>
      </c>
      <c r="AP62" s="92" t="b">
        <f ca="1">AR$1=VLOOKUP(INDIRECT(ADDRESS(ROW(),1)),WIs!$A:$J,10,0)</f>
        <v>0</v>
      </c>
    </row>
    <row r="63" spans="1:42">
      <c r="A63" t="s">
        <v>1954</v>
      </c>
      <c r="B63" s="214" t="str">
        <f>VLOOKUP(A63,WIs!A:D,2,0)</f>
        <v xml:space="preserve">	oneM2M and SensorThings API</v>
      </c>
      <c r="C63" s="214" t="str">
        <f>VLOOKUP(A63,WIs!A:D,4,0)</f>
        <v>Active</v>
      </c>
      <c r="D63" t="s">
        <v>1767</v>
      </c>
      <c r="E63" t="s">
        <v>2020</v>
      </c>
      <c r="F63" t="s">
        <v>1912</v>
      </c>
      <c r="AG63" s="259"/>
      <c r="AH63" s="220"/>
      <c r="AI63" s="220">
        <v>0.05</v>
      </c>
      <c r="AJ63" s="220">
        <v>0.05</v>
      </c>
      <c r="AK63" s="220">
        <v>0.15</v>
      </c>
      <c r="AL63" s="220">
        <v>0.2</v>
      </c>
      <c r="AM63" s="220">
        <v>0.2</v>
      </c>
      <c r="AN63" s="220">
        <v>0.2</v>
      </c>
      <c r="AO63" s="92" t="b">
        <f ca="1">AR$1=VLOOKUP(INDIRECT(ADDRESS(ROW(),1)),WIs!$A:$J,9,0)</f>
        <v>1</v>
      </c>
      <c r="AP63" s="92" t="b">
        <f ca="1">AR$1=VLOOKUP(INDIRECT(ADDRESS(ROW(),1)),WIs!$A:$J,10,0)</f>
        <v>0</v>
      </c>
    </row>
    <row r="64" spans="1:42">
      <c r="A64" t="s">
        <v>1994</v>
      </c>
      <c r="B64" s="214" t="str">
        <f>VLOOKUP(A64,WIs!A:D,2,0)</f>
        <v>Advanced Semantic Discovery</v>
      </c>
      <c r="C64" s="214" t="str">
        <f>VLOOKUP(A64,WIs!A:D,4,0)</f>
        <v>Active</v>
      </c>
      <c r="D64" t="s">
        <v>1767</v>
      </c>
      <c r="E64" t="s">
        <v>1710</v>
      </c>
      <c r="F64" t="s">
        <v>1912</v>
      </c>
      <c r="AG64" s="259"/>
      <c r="AH64" s="220"/>
      <c r="AI64" s="220">
        <v>0.1</v>
      </c>
      <c r="AJ64" s="220">
        <v>0.25</v>
      </c>
      <c r="AK64" s="220">
        <v>0.25</v>
      </c>
      <c r="AL64" s="220">
        <v>0.25</v>
      </c>
      <c r="AM64" s="220">
        <v>0.25</v>
      </c>
      <c r="AN64" s="220">
        <v>0.25</v>
      </c>
      <c r="AO64" s="92" t="b">
        <f ca="1">AR$1=VLOOKUP(INDIRECT(ADDRESS(ROW(),1)),WIs!$A:$J,9,0)</f>
        <v>0</v>
      </c>
      <c r="AP64" s="92" t="b">
        <f ca="1">AR$1=VLOOKUP(INDIRECT(ADDRESS(ROW(),1)),WIs!$A:$J,10,0)</f>
        <v>0</v>
      </c>
    </row>
    <row r="65" spans="1:42">
      <c r="A65" t="s">
        <v>1995</v>
      </c>
      <c r="B65" s="214" t="str">
        <f>VLOOKUP(A65,WIs!A:D,2,0)</f>
        <v>System enhancements to support Data License Management</v>
      </c>
      <c r="C65" s="214" t="str">
        <f>VLOOKUP(A65,WIs!A:D,4,0)</f>
        <v>Active</v>
      </c>
      <c r="D65" t="s">
        <v>1767</v>
      </c>
      <c r="E65" t="s">
        <v>1712</v>
      </c>
      <c r="F65" t="s">
        <v>1912</v>
      </c>
      <c r="AG65" s="259"/>
      <c r="AH65" s="220"/>
      <c r="AI65" s="220"/>
      <c r="AJ65" s="220">
        <v>0.05</v>
      </c>
      <c r="AK65" s="220">
        <v>0.15</v>
      </c>
      <c r="AL65" s="220">
        <v>0.3</v>
      </c>
      <c r="AM65" s="220">
        <v>0.4</v>
      </c>
      <c r="AN65" s="220">
        <v>0.45</v>
      </c>
      <c r="AO65" s="92" t="b">
        <f ca="1">AR$1=VLOOKUP(INDIRECT(ADDRESS(ROW(),1)),WIs!$A:$J,9,0)</f>
        <v>0</v>
      </c>
      <c r="AP65" s="92" t="b">
        <f ca="1">AR$1=VLOOKUP(INDIRECT(ADDRESS(ROW(),1)),WIs!$A:$J,10,0)</f>
        <v>0</v>
      </c>
    </row>
    <row r="66" spans="1:42">
      <c r="A66" t="s">
        <v>1996</v>
      </c>
      <c r="B66" s="214" t="str">
        <f>VLOOKUP(A66,WIs!A:D,2,0)</f>
        <v>oneM2M API_Guide Rel 3</v>
      </c>
      <c r="C66" s="214" t="str">
        <f>VLOOKUP(A66,WIs!A:D,4,0)</f>
        <v>Active</v>
      </c>
      <c r="D66" t="s">
        <v>1767</v>
      </c>
      <c r="E66" t="s">
        <v>1711</v>
      </c>
      <c r="F66" t="s">
        <v>1769</v>
      </c>
      <c r="AG66" s="259"/>
      <c r="AH66" s="220"/>
      <c r="AI66" s="220"/>
      <c r="AJ66" s="220"/>
      <c r="AK66" s="220">
        <v>0</v>
      </c>
      <c r="AL66" s="220">
        <v>0</v>
      </c>
      <c r="AM66" s="220">
        <v>0.1</v>
      </c>
      <c r="AN66" s="220">
        <v>0.1</v>
      </c>
      <c r="AO66" s="92" t="b">
        <f ca="1">AR$1=VLOOKUP(INDIRECT(ADDRESS(ROW(),1)),WIs!$A:$J,9,0)</f>
        <v>0</v>
      </c>
      <c r="AP66" s="92" t="b">
        <f ca="1">AR$1=VLOOKUP(INDIRECT(ADDRESS(ROW(),1)),WIs!$A:$J,10,0)</f>
        <v>0</v>
      </c>
    </row>
    <row r="67" spans="1:42">
      <c r="A67" s="30" t="s">
        <v>2031</v>
      </c>
      <c r="B67" s="421" t="str">
        <f>VLOOKUP(A67,WIs!A:D,2,0)</f>
        <v>SDT based Information Model and Mapping for Vertical Industries – SIMVI</v>
      </c>
      <c r="C67" s="421" t="str">
        <f>VLOOKUP(A67,WIs!A:D,4,0)</f>
        <v>Active</v>
      </c>
      <c r="D67" s="420" t="s">
        <v>1767</v>
      </c>
      <c r="E67" s="30" t="s">
        <v>2032</v>
      </c>
      <c r="F67" s="420" t="s">
        <v>1912</v>
      </c>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422"/>
      <c r="AH67" s="423"/>
      <c r="AI67" s="423"/>
      <c r="AJ67" s="423"/>
      <c r="AK67" s="423">
        <v>0</v>
      </c>
      <c r="AL67" s="423">
        <v>0</v>
      </c>
      <c r="AM67" s="423">
        <v>0</v>
      </c>
      <c r="AN67" s="424">
        <v>0.1</v>
      </c>
      <c r="AO67" s="92" t="b">
        <f ca="1">AR$1=VLOOKUP(INDIRECT(ADDRESS(ROW(),1)),WIs!$A:$J,9,0)</f>
        <v>0</v>
      </c>
      <c r="AP67" s="92" t="b">
        <f ca="1">AR$1=VLOOKUP(INDIRECT(ADDRESS(ROW(),1)),WIs!$A:$J,10,0)</f>
        <v>0</v>
      </c>
    </row>
    <row r="68" spans="1:42">
      <c r="A68" s="294"/>
      <c r="B68" s="295" t="e">
        <f>VLOOKUP(A68,WIs!A:D,2,0)</f>
        <v>#N/A</v>
      </c>
      <c r="C68" s="214" t="e">
        <f>VLOOKUP(A68,WIs!A:D,4,0)</f>
        <v>#N/A</v>
      </c>
      <c r="AG68" s="259"/>
      <c r="AH68" s="220"/>
      <c r="AI68" s="220"/>
      <c r="AJ68" s="220"/>
      <c r="AK68" s="220"/>
      <c r="AL68" s="220"/>
      <c r="AM68" s="220"/>
      <c r="AN68" s="300"/>
    </row>
    <row r="69" spans="1:42">
      <c r="A69" s="293"/>
      <c r="B69" s="296" t="e">
        <f>VLOOKUP(A69,WIs!A:D,2,0)</f>
        <v>#N/A</v>
      </c>
      <c r="C69" s="296" t="e">
        <f>VLOOKUP(A69,WIs!A:D,4,0)</f>
        <v>#N/A</v>
      </c>
      <c r="D69" s="297"/>
      <c r="E69" s="297"/>
      <c r="F69" s="297"/>
      <c r="G69" s="297"/>
      <c r="H69" s="297"/>
      <c r="I69" s="297"/>
      <c r="J69" s="297"/>
      <c r="K69" s="297"/>
      <c r="L69" s="297"/>
      <c r="M69" s="297"/>
      <c r="N69" s="297"/>
      <c r="O69" s="297"/>
      <c r="P69" s="297"/>
      <c r="Q69" s="297"/>
      <c r="R69" s="297"/>
      <c r="S69" s="297"/>
      <c r="T69" s="297"/>
      <c r="U69" s="297"/>
      <c r="V69" s="297"/>
      <c r="W69" s="297"/>
      <c r="X69" s="297"/>
      <c r="Y69" s="297"/>
      <c r="Z69" s="297"/>
      <c r="AA69" s="297"/>
      <c r="AB69" s="297"/>
      <c r="AC69" s="297"/>
      <c r="AD69" s="297"/>
      <c r="AE69" s="297"/>
      <c r="AF69" s="297"/>
      <c r="AG69" s="298"/>
      <c r="AH69" s="299"/>
      <c r="AI69" s="299"/>
      <c r="AJ69" s="299"/>
      <c r="AK69" s="299"/>
      <c r="AL69" s="299"/>
      <c r="AM69" s="299"/>
      <c r="AN69" s="300"/>
    </row>
    <row r="70" spans="1:42">
      <c r="A70" s="293"/>
      <c r="B70" s="296" t="e">
        <f>VLOOKUP(A70,WIs!A:D,2,0)</f>
        <v>#N/A</v>
      </c>
      <c r="C70" s="296" t="e">
        <f>VLOOKUP(A70,WIs!A:D,4,0)</f>
        <v>#N/A</v>
      </c>
      <c r="D70" s="297"/>
      <c r="E70" s="297"/>
      <c r="F70" s="297"/>
      <c r="G70" s="297"/>
      <c r="H70" s="297"/>
      <c r="I70" s="297"/>
      <c r="J70" s="297"/>
      <c r="K70" s="297"/>
      <c r="L70" s="297"/>
      <c r="M70" s="297"/>
      <c r="N70" s="297"/>
      <c r="O70" s="297"/>
      <c r="P70" s="297"/>
      <c r="Q70" s="297"/>
      <c r="R70" s="297"/>
      <c r="S70" s="297"/>
      <c r="T70" s="297"/>
      <c r="U70" s="297"/>
      <c r="V70" s="297"/>
      <c r="W70" s="297"/>
      <c r="X70" s="297"/>
      <c r="Y70" s="297"/>
      <c r="Z70" s="297"/>
      <c r="AA70" s="297"/>
      <c r="AB70" s="297"/>
      <c r="AC70" s="297"/>
      <c r="AD70" s="297"/>
      <c r="AE70" s="297"/>
      <c r="AF70" s="297"/>
      <c r="AG70" s="298"/>
      <c r="AH70" s="299"/>
      <c r="AI70" s="299"/>
      <c r="AJ70" s="299"/>
      <c r="AK70" s="299"/>
      <c r="AL70" s="299"/>
      <c r="AM70" s="299"/>
      <c r="AN70" s="300"/>
    </row>
    <row r="71" spans="1:42">
      <c r="B71" s="214" t="e">
        <f>VLOOKUP(A71,WIs!A:D,2,0)</f>
        <v>#N/A</v>
      </c>
      <c r="C71" s="214" t="e">
        <f>VLOOKUP(A71,WIs!A:D,4,0)</f>
        <v>#N/A</v>
      </c>
      <c r="AG71" s="259"/>
      <c r="AH71" s="220"/>
      <c r="AI71" s="220"/>
      <c r="AJ71" s="220"/>
      <c r="AK71" s="220"/>
      <c r="AL71" s="220"/>
      <c r="AM71" s="220"/>
      <c r="AN71" s="220"/>
    </row>
    <row r="72" spans="1:42">
      <c r="B72" s="256" t="s">
        <v>1826</v>
      </c>
      <c r="C72" s="214" t="e">
        <f>VLOOKUP(A72,WIs!A:D,4,0)</f>
        <v>#N/A</v>
      </c>
      <c r="AG72" s="279"/>
      <c r="AH72" s="279"/>
      <c r="AI72" s="220"/>
      <c r="AJ72" s="220"/>
      <c r="AK72" s="220"/>
      <c r="AL72" s="220"/>
      <c r="AM72" s="220"/>
      <c r="AN72" s="220"/>
    </row>
    <row r="73" spans="1:42">
      <c r="B73" s="257" t="s">
        <v>1827</v>
      </c>
      <c r="C73" s="214" t="e">
        <f>VLOOKUP(A73,WIs!A:D,4,0)</f>
        <v>#N/A</v>
      </c>
      <c r="AG73" s="279"/>
      <c r="AH73" s="279"/>
      <c r="AI73" s="220"/>
      <c r="AJ73" s="220"/>
      <c r="AK73" s="220"/>
      <c r="AL73" s="220"/>
      <c r="AM73" s="220"/>
      <c r="AN73" s="220"/>
    </row>
    <row r="74" spans="1:42">
      <c r="B74" s="258" t="s">
        <v>1829</v>
      </c>
      <c r="C74" s="214" t="e">
        <f>VLOOKUP(A74,WIs!A:D,4,0)</f>
        <v>#N/A</v>
      </c>
      <c r="AG74" s="279"/>
      <c r="AH74" s="279"/>
      <c r="AI74" s="220"/>
      <c r="AJ74" s="220"/>
      <c r="AK74" s="220"/>
      <c r="AL74" s="220"/>
      <c r="AM74" s="220"/>
      <c r="AN74" s="220"/>
    </row>
    <row r="80" spans="1:42">
      <c r="AM80" s="301"/>
    </row>
  </sheetData>
  <phoneticPr fontId="63" type="noConversion"/>
  <conditionalFormatting sqref="A2:AF2 A59 AG59:AM59 D59:E59 A3:AM58 AH60:AH66 AI63:AI64 AI60:AJ60 AJ63:AL63 AK64:AL65 AI62:AL62 AJ64">
    <cfRule type="expression" dxfId="42" priority="62" stopIfTrue="1">
      <formula>INDIRECT(ADDRESS(ROW(),3))="Closed"</formula>
    </cfRule>
  </conditionalFormatting>
  <conditionalFormatting sqref="J2:AF2 AG59:AM59 J3:AM58 AH60:AH66 AI63:AI64 AI60:AJ60 AJ63:AL63 AK64:AL65 AI62:AL62 AJ64">
    <cfRule type="dataBar" priority="65">
      <dataBar>
        <cfvo type="min"/>
        <cfvo type="max"/>
        <color rgb="FF638EC6"/>
      </dataBar>
      <extLst>
        <ext xmlns:x14="http://schemas.microsoft.com/office/spreadsheetml/2009/9/main" uri="{B025F937-C7B1-47D3-B67F-A62EFF666E3E}">
          <x14:id>{9BADDDF8-EC8F-4972-B446-28B0EB2EC730}</x14:id>
        </ext>
      </extLst>
    </cfRule>
  </conditionalFormatting>
  <conditionalFormatting sqref="AO2:AP66">
    <cfRule type="cellIs" dxfId="41" priority="63" operator="equal">
      <formula>TRUE</formula>
    </cfRule>
  </conditionalFormatting>
  <conditionalFormatting sqref="D2:D67">
    <cfRule type="cellIs" dxfId="40" priority="64" operator="equal">
      <formula>"Y"</formula>
    </cfRule>
  </conditionalFormatting>
  <conditionalFormatting sqref="AG2:AM2">
    <cfRule type="expression" dxfId="39" priority="54" stopIfTrue="1">
      <formula>INDIRECT(ADDRESS(ROW(),3))="Closed"</formula>
    </cfRule>
  </conditionalFormatting>
  <conditionalFormatting sqref="AG2:AM2">
    <cfRule type="dataBar" priority="55">
      <dataBar>
        <cfvo type="min"/>
        <cfvo type="max"/>
        <color rgb="FF638EC6"/>
      </dataBar>
      <extLst>
        <ext xmlns:x14="http://schemas.microsoft.com/office/spreadsheetml/2009/9/main" uri="{B025F937-C7B1-47D3-B67F-A62EFF666E3E}">
          <x14:id>{F40CA9A6-5224-48E9-9C01-B4335806E36F}</x14:id>
        </ext>
      </extLst>
    </cfRule>
  </conditionalFormatting>
  <conditionalFormatting sqref="AG61 AI61:AM61">
    <cfRule type="expression" dxfId="38" priority="50" stopIfTrue="1">
      <formula>INDIRECT(ADDRESS(ROW(),3))="Closed"</formula>
    </cfRule>
  </conditionalFormatting>
  <conditionalFormatting sqref="AI61:AM61 AG61">
    <cfRule type="dataBar" priority="51">
      <dataBar>
        <cfvo type="min"/>
        <cfvo type="max"/>
        <color rgb="FF638EC6"/>
      </dataBar>
      <extLst>
        <ext xmlns:x14="http://schemas.microsoft.com/office/spreadsheetml/2009/9/main" uri="{B025F937-C7B1-47D3-B67F-A62EFF666E3E}">
          <x14:id>{8BC6B198-E2ED-400E-93D8-70229BC382BF}</x14:id>
        </ext>
      </extLst>
    </cfRule>
  </conditionalFormatting>
  <conditionalFormatting sqref="AK60:AM60">
    <cfRule type="expression" dxfId="37" priority="42" stopIfTrue="1">
      <formula>INDIRECT(ADDRESS(ROW(),3))="Closed"</formula>
    </cfRule>
  </conditionalFormatting>
  <conditionalFormatting sqref="AK60:AM60">
    <cfRule type="dataBar" priority="43">
      <dataBar>
        <cfvo type="min"/>
        <cfvo type="max"/>
        <color rgb="FF638EC6"/>
      </dataBar>
      <extLst>
        <ext xmlns:x14="http://schemas.microsoft.com/office/spreadsheetml/2009/9/main" uri="{B025F937-C7B1-47D3-B67F-A62EFF666E3E}">
          <x14:id>{B12933B1-5D49-4AD2-BE51-34D2D9C01E2B}</x14:id>
        </ext>
      </extLst>
    </cfRule>
  </conditionalFormatting>
  <conditionalFormatting sqref="AK61">
    <cfRule type="expression" dxfId="36" priority="21" stopIfTrue="1">
      <formula>INDIRECT(ADDRESS(ROW(),3))="Closed"</formula>
    </cfRule>
  </conditionalFormatting>
  <conditionalFormatting sqref="AK61">
    <cfRule type="dataBar" priority="22">
      <dataBar>
        <cfvo type="min"/>
        <cfvo type="max"/>
        <color rgb="FF638EC6"/>
      </dataBar>
      <extLst>
        <ext xmlns:x14="http://schemas.microsoft.com/office/spreadsheetml/2009/9/main" uri="{B025F937-C7B1-47D3-B67F-A62EFF666E3E}">
          <x14:id>{03FFEA17-FA6F-4531-907B-7470159B2169}</x14:id>
        </ext>
      </extLst>
    </cfRule>
  </conditionalFormatting>
  <conditionalFormatting sqref="AN3:AN59">
    <cfRule type="expression" dxfId="35" priority="13" stopIfTrue="1">
      <formula>INDIRECT(ADDRESS(ROW(),3))="Closed"</formula>
    </cfRule>
  </conditionalFormatting>
  <conditionalFormatting sqref="AN3:AN59">
    <cfRule type="dataBar" priority="14">
      <dataBar>
        <cfvo type="min"/>
        <cfvo type="max"/>
        <color rgb="FF638EC6"/>
      </dataBar>
      <extLst>
        <ext xmlns:x14="http://schemas.microsoft.com/office/spreadsheetml/2009/9/main" uri="{B025F937-C7B1-47D3-B67F-A62EFF666E3E}">
          <x14:id>{20D8B832-F717-4B20-8960-3AE28807D42F}</x14:id>
        </ext>
      </extLst>
    </cfRule>
  </conditionalFormatting>
  <conditionalFormatting sqref="AN2">
    <cfRule type="expression" dxfId="34" priority="11" stopIfTrue="1">
      <formula>INDIRECT(ADDRESS(ROW(),3))="Closed"</formula>
    </cfRule>
  </conditionalFormatting>
  <conditionalFormatting sqref="AN2">
    <cfRule type="dataBar" priority="12">
      <dataBar>
        <cfvo type="min"/>
        <cfvo type="max"/>
        <color rgb="FF638EC6"/>
      </dataBar>
      <extLst>
        <ext xmlns:x14="http://schemas.microsoft.com/office/spreadsheetml/2009/9/main" uri="{B025F937-C7B1-47D3-B67F-A62EFF666E3E}">
          <x14:id>{D8F5FE8B-292B-44E8-826C-4036F78DF25D}</x14:id>
        </ext>
      </extLst>
    </cfRule>
  </conditionalFormatting>
  <conditionalFormatting sqref="AN61">
    <cfRule type="expression" dxfId="33" priority="9" stopIfTrue="1">
      <formula>INDIRECT(ADDRESS(ROW(),3))="Closed"</formula>
    </cfRule>
  </conditionalFormatting>
  <conditionalFormatting sqref="AN61">
    <cfRule type="dataBar" priority="10">
      <dataBar>
        <cfvo type="min"/>
        <cfvo type="max"/>
        <color rgb="FF638EC6"/>
      </dataBar>
      <extLst>
        <ext xmlns:x14="http://schemas.microsoft.com/office/spreadsheetml/2009/9/main" uri="{B025F937-C7B1-47D3-B67F-A62EFF666E3E}">
          <x14:id>{45F0A681-6AD3-4B1E-99BF-2AE2B2A1B676}</x14:id>
        </ext>
      </extLst>
    </cfRule>
  </conditionalFormatting>
  <conditionalFormatting sqref="AN60">
    <cfRule type="expression" dxfId="32" priority="5" stopIfTrue="1">
      <formula>INDIRECT(ADDRESS(ROW(),3))="Closed"</formula>
    </cfRule>
  </conditionalFormatting>
  <conditionalFormatting sqref="AN60">
    <cfRule type="dataBar" priority="6">
      <dataBar>
        <cfvo type="min"/>
        <cfvo type="max"/>
        <color rgb="FF638EC6"/>
      </dataBar>
      <extLst>
        <ext xmlns:x14="http://schemas.microsoft.com/office/spreadsheetml/2009/9/main" uri="{B025F937-C7B1-47D3-B67F-A62EFF666E3E}">
          <x14:id>{AA66B695-3F16-448B-837B-386AE0DEE3A2}</x14:id>
        </ext>
      </extLst>
    </cfRule>
  </conditionalFormatting>
  <conditionalFormatting sqref="AO67:AP67">
    <cfRule type="cellIs" dxfId="31" priority="4" operator="equal">
      <formula>TRUE</formula>
    </cfRule>
  </conditionalFormatting>
  <conditionalFormatting sqref="D67">
    <cfRule type="cellIs" dxfId="30" priority="3" operator="equal">
      <formula>"Y"</formula>
    </cfRule>
  </conditionalFormatting>
  <conditionalFormatting sqref="AM2:AM67">
    <cfRule type="dataBar" priority="2">
      <dataBar>
        <cfvo type="min"/>
        <cfvo type="max"/>
        <color rgb="FF638EC6"/>
      </dataBar>
      <extLst>
        <ext xmlns:x14="http://schemas.microsoft.com/office/spreadsheetml/2009/9/main" uri="{B025F937-C7B1-47D3-B67F-A62EFF666E3E}">
          <x14:id>{774C0102-D610-4533-A1D8-D0B0CC8C01CB}</x14:id>
        </ext>
      </extLst>
    </cfRule>
  </conditionalFormatting>
  <conditionalFormatting sqref="AN2:AN67">
    <cfRule type="dataBar" priority="1">
      <dataBar>
        <cfvo type="min"/>
        <cfvo type="max"/>
        <color rgb="FF638EC6"/>
      </dataBar>
      <extLst>
        <ext xmlns:x14="http://schemas.microsoft.com/office/spreadsheetml/2009/9/main" uri="{B025F937-C7B1-47D3-B67F-A62EFF666E3E}">
          <x14:id>{F7FAA958-D587-42C6-8833-67F05073E4F2}</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BADDDF8-EC8F-4972-B446-28B0EB2EC730}">
            <x14:dataBar minLength="0" maxLength="100" border="1" negativeBarBorderColorSameAsPositive="0">
              <x14:cfvo type="autoMin"/>
              <x14:cfvo type="autoMax"/>
              <x14:borderColor rgb="FF638EC6"/>
              <x14:negativeFillColor rgb="FFFF0000"/>
              <x14:negativeBorderColor rgb="FFFF0000"/>
              <x14:axisColor rgb="FF000000"/>
            </x14:dataBar>
          </x14:cfRule>
          <xm:sqref>J2:AF2 AG59:AM59 J3:AM58 AH60:AH66 AI63:AI64 AI60:AJ60 AJ63:AL63 AK64:AL65 AI62:AL62 AJ64</xm:sqref>
        </x14:conditionalFormatting>
        <x14:conditionalFormatting xmlns:xm="http://schemas.microsoft.com/office/excel/2006/main">
          <x14:cfRule type="dataBar" id="{F40CA9A6-5224-48E9-9C01-B4335806E36F}">
            <x14:dataBar minLength="0" maxLength="100" border="1" negativeBarBorderColorSameAsPositive="0">
              <x14:cfvo type="autoMin"/>
              <x14:cfvo type="autoMax"/>
              <x14:borderColor rgb="FF638EC6"/>
              <x14:negativeFillColor rgb="FFFF0000"/>
              <x14:negativeBorderColor rgb="FFFF0000"/>
              <x14:axisColor rgb="FF000000"/>
            </x14:dataBar>
          </x14:cfRule>
          <xm:sqref>AG2:AM2</xm:sqref>
        </x14:conditionalFormatting>
        <x14:conditionalFormatting xmlns:xm="http://schemas.microsoft.com/office/excel/2006/main">
          <x14:cfRule type="dataBar" id="{8BC6B198-E2ED-400E-93D8-70229BC382BF}">
            <x14:dataBar minLength="0" maxLength="100" border="1" negativeBarBorderColorSameAsPositive="0">
              <x14:cfvo type="autoMin"/>
              <x14:cfvo type="autoMax"/>
              <x14:borderColor rgb="FF638EC6"/>
              <x14:negativeFillColor rgb="FFFF0000"/>
              <x14:negativeBorderColor rgb="FFFF0000"/>
              <x14:axisColor rgb="FF000000"/>
            </x14:dataBar>
          </x14:cfRule>
          <xm:sqref>AI61:AM61 AG61</xm:sqref>
        </x14:conditionalFormatting>
        <x14:conditionalFormatting xmlns:xm="http://schemas.microsoft.com/office/excel/2006/main">
          <x14:cfRule type="dataBar" id="{B12933B1-5D49-4AD2-BE51-34D2D9C01E2B}">
            <x14:dataBar minLength="0" maxLength="100" border="1" negativeBarBorderColorSameAsPositive="0">
              <x14:cfvo type="autoMin"/>
              <x14:cfvo type="autoMax"/>
              <x14:borderColor rgb="FF638EC6"/>
              <x14:negativeFillColor rgb="FFFF0000"/>
              <x14:negativeBorderColor rgb="FFFF0000"/>
              <x14:axisColor rgb="FF000000"/>
            </x14:dataBar>
          </x14:cfRule>
          <xm:sqref>AK60:AM60</xm:sqref>
        </x14:conditionalFormatting>
        <x14:conditionalFormatting xmlns:xm="http://schemas.microsoft.com/office/excel/2006/main">
          <x14:cfRule type="dataBar" id="{03FFEA17-FA6F-4531-907B-7470159B2169}">
            <x14:dataBar minLength="0" maxLength="100" border="1" negativeBarBorderColorSameAsPositive="0">
              <x14:cfvo type="autoMin"/>
              <x14:cfvo type="autoMax"/>
              <x14:borderColor rgb="FF638EC6"/>
              <x14:negativeFillColor rgb="FFFF0000"/>
              <x14:negativeBorderColor rgb="FFFF0000"/>
              <x14:axisColor rgb="FF000000"/>
            </x14:dataBar>
          </x14:cfRule>
          <xm:sqref>AK61</xm:sqref>
        </x14:conditionalFormatting>
        <x14:conditionalFormatting xmlns:xm="http://schemas.microsoft.com/office/excel/2006/main">
          <x14:cfRule type="dataBar" id="{20D8B832-F717-4B20-8960-3AE28807D42F}">
            <x14:dataBar minLength="0" maxLength="100" border="1" negativeBarBorderColorSameAsPositive="0">
              <x14:cfvo type="autoMin"/>
              <x14:cfvo type="autoMax"/>
              <x14:borderColor rgb="FF638EC6"/>
              <x14:negativeFillColor rgb="FFFF0000"/>
              <x14:negativeBorderColor rgb="FFFF0000"/>
              <x14:axisColor rgb="FF000000"/>
            </x14:dataBar>
          </x14:cfRule>
          <xm:sqref>AN3:AN59</xm:sqref>
        </x14:conditionalFormatting>
        <x14:conditionalFormatting xmlns:xm="http://schemas.microsoft.com/office/excel/2006/main">
          <x14:cfRule type="dataBar" id="{D8F5FE8B-292B-44E8-826C-4036F78DF25D}">
            <x14:dataBar minLength="0" maxLength="100" border="1" negativeBarBorderColorSameAsPositive="0">
              <x14:cfvo type="autoMin"/>
              <x14:cfvo type="autoMax"/>
              <x14:borderColor rgb="FF638EC6"/>
              <x14:negativeFillColor rgb="FFFF0000"/>
              <x14:negativeBorderColor rgb="FFFF0000"/>
              <x14:axisColor rgb="FF000000"/>
            </x14:dataBar>
          </x14:cfRule>
          <xm:sqref>AN2</xm:sqref>
        </x14:conditionalFormatting>
        <x14:conditionalFormatting xmlns:xm="http://schemas.microsoft.com/office/excel/2006/main">
          <x14:cfRule type="dataBar" id="{45F0A681-6AD3-4B1E-99BF-2AE2B2A1B676}">
            <x14:dataBar minLength="0" maxLength="100" border="1" negativeBarBorderColorSameAsPositive="0">
              <x14:cfvo type="autoMin"/>
              <x14:cfvo type="autoMax"/>
              <x14:borderColor rgb="FF638EC6"/>
              <x14:negativeFillColor rgb="FFFF0000"/>
              <x14:negativeBorderColor rgb="FFFF0000"/>
              <x14:axisColor rgb="FF000000"/>
            </x14:dataBar>
          </x14:cfRule>
          <xm:sqref>AN61</xm:sqref>
        </x14:conditionalFormatting>
        <x14:conditionalFormatting xmlns:xm="http://schemas.microsoft.com/office/excel/2006/main">
          <x14:cfRule type="dataBar" id="{AA66B695-3F16-448B-837B-386AE0DEE3A2}">
            <x14:dataBar minLength="0" maxLength="100" border="1" negativeBarBorderColorSameAsPositive="0">
              <x14:cfvo type="autoMin"/>
              <x14:cfvo type="autoMax"/>
              <x14:borderColor rgb="FF638EC6"/>
              <x14:negativeFillColor rgb="FFFF0000"/>
              <x14:negativeBorderColor rgb="FFFF0000"/>
              <x14:axisColor rgb="FF000000"/>
            </x14:dataBar>
          </x14:cfRule>
          <xm:sqref>AN60</xm:sqref>
        </x14:conditionalFormatting>
        <x14:conditionalFormatting xmlns:xm="http://schemas.microsoft.com/office/excel/2006/main">
          <x14:cfRule type="expression" priority="66" stopIfTrue="1" id="{8647C461-2819-4FC3-A9EC-592537E88C6A}">
            <xm:f>INDIRECT(ADDRESS(1,COLUMN()))=VLOOKUP(INDIRECT(ADDRESS(ROW(),1)),WIs!$A:$J,9,0)</xm:f>
            <x14:dxf>
              <fill>
                <patternFill patternType="solid">
                  <fgColor indexed="64"/>
                  <bgColor theme="9"/>
                </patternFill>
              </fill>
            </x14:dxf>
          </x14:cfRule>
          <x14:cfRule type="expression" priority="67" stopIfTrue="1" id="{FE63CAF5-F677-4890-87FE-6F0875289031}">
            <xm:f>INDIRECT(ADDRESS(1,COLUMN()))=VLOOKUP(INDIRECT(ADDRESS(ROW(),1)),WIs!$A:$J,10,0)</xm:f>
            <x14:dxf>
              <fill>
                <patternFill>
                  <bgColor rgb="FFFF0000"/>
                </patternFill>
              </fill>
            </x14:dxf>
          </x14:cfRule>
          <xm:sqref>AG59:AM59 AG61 G2:AM58 AH60:AH66 AI63:AI64 AI60:AJ60 AI61:AM61 AJ63:AL63 AK64:AL65 AI62:AL62 AJ64</xm:sqref>
        </x14:conditionalFormatting>
        <x14:conditionalFormatting xmlns:xm="http://schemas.microsoft.com/office/excel/2006/main">
          <x14:cfRule type="expression" priority="44" stopIfTrue="1" id="{A9BA0E89-2BD2-4B3A-880B-94880B60BC5D}">
            <xm:f>INDIRECT(ADDRESS(1,COLUMN()))=VLOOKUP(INDIRECT(ADDRESS(ROW(),1)),WIs!$A:$J,9,0)</xm:f>
            <x14:dxf>
              <fill>
                <patternFill patternType="solid">
                  <fgColor indexed="64"/>
                  <bgColor theme="9"/>
                </patternFill>
              </fill>
            </x14:dxf>
          </x14:cfRule>
          <x14:cfRule type="expression" priority="45" stopIfTrue="1" id="{A9C29511-0B73-4184-A7BA-9E30888FBD40}">
            <xm:f>INDIRECT(ADDRESS(1,COLUMN()))=VLOOKUP(INDIRECT(ADDRESS(ROW(),1)),WIs!$A:$J,10,0)</xm:f>
            <x14:dxf>
              <fill>
                <patternFill>
                  <bgColor rgb="FFFF0000"/>
                </patternFill>
              </fill>
            </x14:dxf>
          </x14:cfRule>
          <xm:sqref>AK60:AM60</xm:sqref>
        </x14:conditionalFormatting>
        <x14:conditionalFormatting xmlns:xm="http://schemas.microsoft.com/office/excel/2006/main">
          <x14:cfRule type="expression" priority="15" stopIfTrue="1" id="{4BFD6DC3-03FF-4C04-8091-801157BB18D3}">
            <xm:f>INDIRECT(ADDRESS(1,COLUMN()))=VLOOKUP(INDIRECT(ADDRESS(ROW(),1)),WIs!$A:$J,9,0)</xm:f>
            <x14:dxf>
              <fill>
                <patternFill patternType="solid">
                  <fgColor indexed="64"/>
                  <bgColor theme="9"/>
                </patternFill>
              </fill>
            </x14:dxf>
          </x14:cfRule>
          <x14:cfRule type="expression" priority="16" stopIfTrue="1" id="{8BC7324F-EC4F-424C-9DB0-F74F6FE84B3B}">
            <xm:f>INDIRECT(ADDRESS(1,COLUMN()))=VLOOKUP(INDIRECT(ADDRESS(ROW(),1)),WIs!$A:$J,10,0)</xm:f>
            <x14:dxf>
              <fill>
                <patternFill>
                  <bgColor rgb="FFFF0000"/>
                </patternFill>
              </fill>
            </x14:dxf>
          </x14:cfRule>
          <xm:sqref>AN2:AN59 AN61</xm:sqref>
        </x14:conditionalFormatting>
        <x14:conditionalFormatting xmlns:xm="http://schemas.microsoft.com/office/excel/2006/main">
          <x14:cfRule type="expression" priority="7" stopIfTrue="1" id="{C1FDDEFE-EEC3-45DF-AF06-577C4C70CD26}">
            <xm:f>INDIRECT(ADDRESS(1,COLUMN()))=VLOOKUP(INDIRECT(ADDRESS(ROW(),1)),WIs!$A:$J,9,0)</xm:f>
            <x14:dxf>
              <fill>
                <patternFill patternType="solid">
                  <fgColor indexed="64"/>
                  <bgColor theme="9"/>
                </patternFill>
              </fill>
            </x14:dxf>
          </x14:cfRule>
          <x14:cfRule type="expression" priority="8" stopIfTrue="1" id="{4AFA861B-83FA-4D3F-8F45-4E99EADDCEDA}">
            <xm:f>INDIRECT(ADDRESS(1,COLUMN()))=VLOOKUP(INDIRECT(ADDRESS(ROW(),1)),WIs!$A:$J,10,0)</xm:f>
            <x14:dxf>
              <fill>
                <patternFill>
                  <bgColor rgb="FFFF0000"/>
                </patternFill>
              </fill>
            </x14:dxf>
          </x14:cfRule>
          <xm:sqref>AN60</xm:sqref>
        </x14:conditionalFormatting>
        <x14:conditionalFormatting xmlns:xm="http://schemas.microsoft.com/office/excel/2006/main">
          <x14:cfRule type="dataBar" id="{774C0102-D610-4533-A1D8-D0B0CC8C01CB}">
            <x14:dataBar minLength="0" maxLength="100" gradient="0">
              <x14:cfvo type="autoMin"/>
              <x14:cfvo type="autoMax"/>
              <x14:negativeFillColor rgb="FFFF0000"/>
              <x14:axisColor rgb="FF000000"/>
            </x14:dataBar>
          </x14:cfRule>
          <xm:sqref>AM2:AM67</xm:sqref>
        </x14:conditionalFormatting>
        <x14:conditionalFormatting xmlns:xm="http://schemas.microsoft.com/office/excel/2006/main">
          <x14:cfRule type="dataBar" id="{F7FAA958-D587-42C6-8833-67F05073E4F2}">
            <x14:dataBar minLength="0" maxLength="100" gradient="0">
              <x14:cfvo type="autoMin"/>
              <x14:cfvo type="autoMax"/>
              <x14:negativeFillColor rgb="FFFF0000"/>
              <x14:axisColor rgb="FF000000"/>
            </x14:dataBar>
          </x14:cfRule>
          <xm:sqref>AN2:AN67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zoomScaleNormal="100" workbookViewId="0">
      <selection activeCell="K35" sqref="K35"/>
    </sheetView>
  </sheetViews>
  <sheetFormatPr defaultColWidth="11.4140625" defaultRowHeight="17"/>
  <cols>
    <col min="1" max="1" width="9" customWidth="1"/>
    <col min="2" max="2" width="59" customWidth="1"/>
    <col min="3" max="12" width="7.75" customWidth="1"/>
    <col min="13" max="13" width="40.75" customWidth="1"/>
    <col min="14" max="14" width="41.75" customWidth="1"/>
  </cols>
  <sheetData>
    <row r="1" spans="1:14" ht="68">
      <c r="A1" s="1" t="s">
        <v>168</v>
      </c>
      <c r="B1" s="1" t="s">
        <v>169</v>
      </c>
      <c r="C1" s="2" t="s">
        <v>1820</v>
      </c>
      <c r="D1" s="2" t="s">
        <v>538</v>
      </c>
      <c r="E1" s="2" t="s">
        <v>170</v>
      </c>
      <c r="F1" s="2" t="s">
        <v>1819</v>
      </c>
      <c r="G1" s="2" t="s">
        <v>853</v>
      </c>
      <c r="H1" s="2" t="s">
        <v>1093</v>
      </c>
      <c r="I1" s="2" t="s">
        <v>1821</v>
      </c>
      <c r="J1" s="2" t="s">
        <v>1822</v>
      </c>
      <c r="K1" s="2" t="s">
        <v>1818</v>
      </c>
      <c r="L1" s="2" t="s">
        <v>1030</v>
      </c>
      <c r="M1" s="2" t="s">
        <v>416</v>
      </c>
      <c r="N1" s="2" t="s">
        <v>165</v>
      </c>
    </row>
    <row r="2" spans="1:14">
      <c r="A2" s="9" t="s">
        <v>129</v>
      </c>
      <c r="B2" s="8" t="s">
        <v>41</v>
      </c>
      <c r="C2" s="17" t="s">
        <v>171</v>
      </c>
      <c r="D2" s="17" t="s">
        <v>528</v>
      </c>
      <c r="E2" s="46" t="s">
        <v>1119</v>
      </c>
      <c r="F2" s="17" t="s">
        <v>662</v>
      </c>
      <c r="G2" s="46" t="s">
        <v>1778</v>
      </c>
      <c r="H2" s="17" t="s">
        <v>1039</v>
      </c>
      <c r="I2" s="17"/>
      <c r="J2" s="17"/>
      <c r="K2" s="34" t="s">
        <v>1777</v>
      </c>
      <c r="L2" s="107" t="s">
        <v>1776</v>
      </c>
      <c r="M2" s="117" t="s">
        <v>995</v>
      </c>
      <c r="N2" s="116" t="s">
        <v>994</v>
      </c>
    </row>
    <row r="3" spans="1:14">
      <c r="A3" s="9" t="s">
        <v>130</v>
      </c>
      <c r="B3" s="8" t="s">
        <v>39</v>
      </c>
      <c r="C3" s="17" t="s">
        <v>54</v>
      </c>
      <c r="D3" s="46"/>
      <c r="E3" s="9" t="s">
        <v>54</v>
      </c>
      <c r="F3" s="17" t="s">
        <v>663</v>
      </c>
      <c r="G3" s="72" t="s">
        <v>1072</v>
      </c>
      <c r="H3" s="17" t="s">
        <v>1071</v>
      </c>
      <c r="I3" s="17"/>
      <c r="J3" s="17"/>
      <c r="K3" s="46" t="s">
        <v>1780</v>
      </c>
      <c r="L3" s="106" t="s">
        <v>1779</v>
      </c>
      <c r="M3" s="42" t="s">
        <v>740</v>
      </c>
      <c r="N3" s="56" t="s">
        <v>742</v>
      </c>
    </row>
    <row r="4" spans="1:14">
      <c r="A4" s="9" t="s">
        <v>131</v>
      </c>
      <c r="B4" s="8" t="s">
        <v>28</v>
      </c>
      <c r="C4" s="17" t="s">
        <v>54</v>
      </c>
      <c r="D4" s="17" t="s">
        <v>529</v>
      </c>
      <c r="E4" s="34" t="s">
        <v>865</v>
      </c>
      <c r="F4" s="17" t="s">
        <v>664</v>
      </c>
      <c r="G4" s="46" t="s">
        <v>1391</v>
      </c>
      <c r="H4" s="17" t="s">
        <v>1129</v>
      </c>
      <c r="I4" s="17"/>
      <c r="J4" s="17"/>
      <c r="K4" s="76" t="s">
        <v>1816</v>
      </c>
      <c r="L4" s="76"/>
      <c r="M4" s="42" t="s">
        <v>1102</v>
      </c>
      <c r="N4" s="112" t="s">
        <v>1103</v>
      </c>
    </row>
    <row r="5" spans="1:14">
      <c r="A5" s="9" t="s">
        <v>132</v>
      </c>
      <c r="B5" s="8" t="s">
        <v>29</v>
      </c>
      <c r="C5" s="17" t="s">
        <v>54</v>
      </c>
      <c r="D5" s="17" t="s">
        <v>171</v>
      </c>
      <c r="E5" s="46" t="s">
        <v>1120</v>
      </c>
      <c r="F5" s="17" t="s">
        <v>663</v>
      </c>
      <c r="G5" s="46" t="s">
        <v>1781</v>
      </c>
      <c r="H5" s="17" t="s">
        <v>1073</v>
      </c>
      <c r="I5" s="17"/>
      <c r="J5" s="17"/>
      <c r="K5" s="77" t="s">
        <v>1817</v>
      </c>
      <c r="L5" s="106"/>
      <c r="M5" s="42" t="s">
        <v>927</v>
      </c>
      <c r="N5" s="70" t="s">
        <v>928</v>
      </c>
    </row>
    <row r="6" spans="1:14">
      <c r="A6" s="9" t="s">
        <v>133</v>
      </c>
      <c r="B6" s="8" t="s">
        <v>56</v>
      </c>
      <c r="C6" s="17" t="s">
        <v>54</v>
      </c>
      <c r="D6" s="17" t="s">
        <v>460</v>
      </c>
      <c r="E6" s="17" t="s">
        <v>460</v>
      </c>
      <c r="F6" s="17" t="s">
        <v>665</v>
      </c>
      <c r="G6" s="82" t="s">
        <v>666</v>
      </c>
      <c r="H6" s="17" t="s">
        <v>919</v>
      </c>
      <c r="I6" s="17"/>
      <c r="J6" s="17"/>
      <c r="K6" s="46" t="s">
        <v>1782</v>
      </c>
      <c r="L6" s="106"/>
      <c r="M6" s="42" t="s">
        <v>412</v>
      </c>
      <c r="N6" s="112"/>
    </row>
    <row r="7" spans="1:14">
      <c r="A7" s="9" t="s">
        <v>134</v>
      </c>
      <c r="B7" s="8" t="s">
        <v>55</v>
      </c>
      <c r="C7" s="17" t="s">
        <v>54</v>
      </c>
      <c r="D7" s="17" t="s">
        <v>530</v>
      </c>
      <c r="E7" s="17" t="s">
        <v>530</v>
      </c>
      <c r="F7" s="17" t="s">
        <v>666</v>
      </c>
      <c r="G7" s="82" t="s">
        <v>795</v>
      </c>
      <c r="H7" s="17" t="s">
        <v>932</v>
      </c>
      <c r="I7" s="17"/>
      <c r="J7" s="17"/>
      <c r="K7" s="46" t="s">
        <v>1783</v>
      </c>
      <c r="L7" s="106"/>
      <c r="M7" s="42" t="s">
        <v>796</v>
      </c>
      <c r="N7" s="112"/>
    </row>
    <row r="8" spans="1:14">
      <c r="A8" s="9" t="s">
        <v>135</v>
      </c>
      <c r="B8" s="8" t="s">
        <v>24</v>
      </c>
      <c r="C8" s="9" t="s">
        <v>173</v>
      </c>
      <c r="D8" s="46"/>
      <c r="E8" s="9" t="s">
        <v>173</v>
      </c>
      <c r="F8" s="17" t="s">
        <v>665</v>
      </c>
      <c r="G8" s="34" t="s">
        <v>919</v>
      </c>
      <c r="H8" s="17" t="s">
        <v>919</v>
      </c>
      <c r="I8" s="17"/>
      <c r="J8" s="17"/>
      <c r="K8" s="46"/>
      <c r="L8" s="106"/>
      <c r="M8" s="42" t="s">
        <v>796</v>
      </c>
      <c r="N8" s="112"/>
    </row>
    <row r="9" spans="1:14">
      <c r="A9" s="9" t="s">
        <v>136</v>
      </c>
      <c r="B9" s="8" t="s">
        <v>53</v>
      </c>
      <c r="C9" s="17" t="s">
        <v>54</v>
      </c>
      <c r="D9" s="17" t="s">
        <v>499</v>
      </c>
      <c r="E9" s="46" t="s">
        <v>171</v>
      </c>
      <c r="F9" s="9" t="s">
        <v>665</v>
      </c>
      <c r="G9" s="46" t="s">
        <v>1785</v>
      </c>
      <c r="H9" s="17" t="s">
        <v>1074</v>
      </c>
      <c r="I9" s="17"/>
      <c r="J9" s="17"/>
      <c r="K9" s="46" t="s">
        <v>1784</v>
      </c>
      <c r="L9" s="106"/>
      <c r="M9" s="42" t="s">
        <v>419</v>
      </c>
      <c r="N9" s="112"/>
    </row>
    <row r="10" spans="1:14">
      <c r="A10" s="9" t="s">
        <v>137</v>
      </c>
      <c r="B10" s="8" t="s">
        <v>25</v>
      </c>
      <c r="C10" s="17" t="s">
        <v>54</v>
      </c>
      <c r="D10" s="17" t="s">
        <v>531</v>
      </c>
      <c r="E10" s="46" t="s">
        <v>737</v>
      </c>
      <c r="F10" s="17" t="s">
        <v>667</v>
      </c>
      <c r="G10" s="46" t="s">
        <v>1786</v>
      </c>
      <c r="H10" s="17" t="s">
        <v>1075</v>
      </c>
      <c r="I10" s="17"/>
      <c r="J10" s="17"/>
      <c r="K10" s="46" t="s">
        <v>1787</v>
      </c>
      <c r="L10" s="106"/>
      <c r="M10" s="42" t="s">
        <v>625</v>
      </c>
      <c r="N10" s="112"/>
    </row>
    <row r="11" spans="1:14">
      <c r="A11" s="9" t="s">
        <v>138</v>
      </c>
      <c r="B11" s="8" t="s">
        <v>33</v>
      </c>
      <c r="C11" s="17" t="s">
        <v>54</v>
      </c>
      <c r="D11" s="17" t="s">
        <v>531</v>
      </c>
      <c r="E11" s="34" t="s">
        <v>1118</v>
      </c>
      <c r="F11" s="17" t="s">
        <v>664</v>
      </c>
      <c r="G11" s="34" t="s">
        <v>957</v>
      </c>
      <c r="H11" s="17" t="s">
        <v>663</v>
      </c>
      <c r="I11" s="17"/>
      <c r="J11" s="17"/>
      <c r="K11" s="46" t="s">
        <v>1788</v>
      </c>
      <c r="L11" s="106"/>
      <c r="M11" s="42" t="s">
        <v>414</v>
      </c>
      <c r="N11" s="112"/>
    </row>
    <row r="12" spans="1:14">
      <c r="A12" s="9" t="s">
        <v>139</v>
      </c>
      <c r="B12" s="8" t="s">
        <v>0</v>
      </c>
      <c r="C12" s="17" t="s">
        <v>90</v>
      </c>
      <c r="D12" s="46"/>
      <c r="E12" s="9" t="s">
        <v>409</v>
      </c>
      <c r="F12" s="17" t="s">
        <v>664</v>
      </c>
      <c r="G12" s="46" t="s">
        <v>957</v>
      </c>
      <c r="H12" s="17" t="s">
        <v>1076</v>
      </c>
      <c r="I12" s="17"/>
      <c r="J12" s="17"/>
      <c r="K12" s="46" t="s">
        <v>1789</v>
      </c>
      <c r="L12" s="106" t="s">
        <v>1031</v>
      </c>
      <c r="M12" s="42" t="s">
        <v>415</v>
      </c>
      <c r="N12" s="112"/>
    </row>
    <row r="13" spans="1:14">
      <c r="A13" s="9" t="s">
        <v>140</v>
      </c>
      <c r="B13" s="8" t="s">
        <v>47</v>
      </c>
      <c r="C13" s="57"/>
      <c r="D13" s="46" t="s">
        <v>173</v>
      </c>
      <c r="E13" s="9" t="s">
        <v>173</v>
      </c>
      <c r="F13" s="17" t="s">
        <v>665</v>
      </c>
      <c r="G13" s="34" t="s">
        <v>932</v>
      </c>
      <c r="H13" s="17" t="s">
        <v>1077</v>
      </c>
      <c r="I13" s="17"/>
      <c r="J13" s="17"/>
      <c r="K13" s="46" t="s">
        <v>1790</v>
      </c>
      <c r="L13" s="106"/>
      <c r="M13" s="42" t="s">
        <v>417</v>
      </c>
      <c r="N13" s="112"/>
    </row>
    <row r="14" spans="1:14">
      <c r="A14" s="9" t="s">
        <v>141</v>
      </c>
      <c r="B14" s="8" t="s">
        <v>6</v>
      </c>
      <c r="C14" s="57"/>
      <c r="D14" s="17" t="s">
        <v>44</v>
      </c>
      <c r="E14" s="46" t="s">
        <v>409</v>
      </c>
      <c r="F14" s="9" t="s">
        <v>665</v>
      </c>
      <c r="G14" s="46" t="s">
        <v>1017</v>
      </c>
      <c r="H14" s="17" t="s">
        <v>1078</v>
      </c>
      <c r="I14" s="17"/>
      <c r="J14" s="17"/>
      <c r="K14" s="46"/>
      <c r="L14" s="106"/>
      <c r="M14" s="42" t="s">
        <v>418</v>
      </c>
      <c r="N14" s="112"/>
    </row>
    <row r="15" spans="1:14">
      <c r="A15" s="9" t="s">
        <v>142</v>
      </c>
      <c r="B15" s="8" t="s">
        <v>4</v>
      </c>
      <c r="C15" s="57"/>
      <c r="D15" s="57"/>
      <c r="E15" s="46" t="s">
        <v>565</v>
      </c>
      <c r="F15" s="17" t="s">
        <v>665</v>
      </c>
      <c r="G15" s="46" t="s">
        <v>795</v>
      </c>
      <c r="H15" s="17" t="s">
        <v>666</v>
      </c>
      <c r="I15" s="17"/>
      <c r="J15" s="17"/>
      <c r="K15" s="46" t="s">
        <v>1791</v>
      </c>
      <c r="L15" s="106"/>
      <c r="M15" s="42" t="s">
        <v>797</v>
      </c>
      <c r="N15" s="112"/>
    </row>
    <row r="16" spans="1:14">
      <c r="A16" s="9" t="s">
        <v>143</v>
      </c>
      <c r="B16" s="8" t="s">
        <v>38</v>
      </c>
      <c r="C16" s="57"/>
      <c r="D16" s="57"/>
      <c r="E16" s="46" t="s">
        <v>78</v>
      </c>
      <c r="F16" s="17" t="s">
        <v>665</v>
      </c>
      <c r="G16" s="17" t="s">
        <v>665</v>
      </c>
      <c r="H16" s="17" t="s">
        <v>666</v>
      </c>
      <c r="I16" s="17"/>
      <c r="J16" s="17"/>
      <c r="K16" s="46"/>
      <c r="L16" s="106"/>
      <c r="M16" s="42" t="s">
        <v>419</v>
      </c>
      <c r="N16" s="112"/>
    </row>
    <row r="17" spans="1:14">
      <c r="A17" s="9" t="s">
        <v>144</v>
      </c>
      <c r="B17" s="8" t="s">
        <v>14</v>
      </c>
      <c r="C17" s="57"/>
      <c r="D17" s="57"/>
      <c r="E17" s="57"/>
      <c r="F17" s="57"/>
      <c r="G17" s="57"/>
      <c r="H17" s="57"/>
      <c r="I17" s="157"/>
      <c r="J17" s="157"/>
      <c r="K17" s="46" t="s">
        <v>1792</v>
      </c>
      <c r="L17" s="106"/>
      <c r="M17" s="42" t="s">
        <v>854</v>
      </c>
      <c r="N17" s="112"/>
    </row>
    <row r="18" spans="1:14">
      <c r="A18" s="9" t="s">
        <v>145</v>
      </c>
      <c r="B18" s="8" t="s">
        <v>37</v>
      </c>
      <c r="C18" s="57"/>
      <c r="D18" s="57"/>
      <c r="E18" s="123" t="s">
        <v>1142</v>
      </c>
      <c r="F18" s="9"/>
      <c r="G18" s="46" t="s">
        <v>665</v>
      </c>
      <c r="H18" s="57"/>
      <c r="I18" s="157"/>
      <c r="J18" s="157"/>
      <c r="K18" s="46" t="s">
        <v>31</v>
      </c>
      <c r="L18" s="106"/>
      <c r="M18" s="42" t="s">
        <v>1104</v>
      </c>
      <c r="N18" s="112" t="s">
        <v>1105</v>
      </c>
    </row>
    <row r="19" spans="1:14">
      <c r="A19" s="9" t="s">
        <v>146</v>
      </c>
      <c r="B19" s="8" t="s">
        <v>36</v>
      </c>
      <c r="C19" s="57"/>
      <c r="D19" s="57"/>
      <c r="E19" s="123" t="s">
        <v>1141</v>
      </c>
      <c r="F19" s="9" t="s">
        <v>665</v>
      </c>
      <c r="G19" s="46" t="s">
        <v>957</v>
      </c>
      <c r="H19" s="57"/>
      <c r="I19" s="157"/>
      <c r="J19" s="157"/>
      <c r="K19" s="46" t="s">
        <v>736</v>
      </c>
      <c r="L19" s="106"/>
      <c r="M19" s="42" t="s">
        <v>1104</v>
      </c>
      <c r="N19" s="112" t="s">
        <v>1105</v>
      </c>
    </row>
    <row r="20" spans="1:14">
      <c r="A20" s="9" t="s">
        <v>147</v>
      </c>
      <c r="B20" s="8" t="s">
        <v>35</v>
      </c>
      <c r="C20" s="57"/>
      <c r="D20" s="57"/>
      <c r="E20" s="123" t="s">
        <v>44</v>
      </c>
      <c r="F20" s="9"/>
      <c r="G20" s="46" t="s">
        <v>1793</v>
      </c>
      <c r="H20" s="57"/>
      <c r="I20" s="157"/>
      <c r="J20" s="157"/>
      <c r="K20" s="46" t="s">
        <v>1029</v>
      </c>
      <c r="L20" s="106"/>
      <c r="M20" s="42" t="s">
        <v>1106</v>
      </c>
      <c r="N20" s="112"/>
    </row>
    <row r="21" spans="1:14">
      <c r="A21" s="9" t="s">
        <v>378</v>
      </c>
      <c r="B21" s="4" t="s">
        <v>379</v>
      </c>
      <c r="C21" s="57"/>
      <c r="D21" s="57"/>
      <c r="E21" s="57"/>
      <c r="F21" s="17" t="s">
        <v>665</v>
      </c>
      <c r="G21" s="46" t="s">
        <v>1698</v>
      </c>
      <c r="H21" s="17" t="s">
        <v>919</v>
      </c>
      <c r="I21" s="17"/>
      <c r="J21" s="17"/>
      <c r="K21" s="124" t="s">
        <v>1125</v>
      </c>
      <c r="L21" s="106"/>
      <c r="M21" s="42" t="s">
        <v>905</v>
      </c>
      <c r="N21" s="79" t="s">
        <v>906</v>
      </c>
    </row>
    <row r="22" spans="1:14">
      <c r="A22" s="46" t="s">
        <v>511</v>
      </c>
      <c r="B22" s="4" t="s">
        <v>12</v>
      </c>
      <c r="C22" s="57"/>
      <c r="D22" s="57"/>
      <c r="E22" s="57"/>
      <c r="F22" s="17" t="s">
        <v>665</v>
      </c>
      <c r="G22" s="46" t="s">
        <v>665</v>
      </c>
      <c r="H22" s="17" t="s">
        <v>666</v>
      </c>
      <c r="I22" s="17"/>
      <c r="J22" s="17"/>
      <c r="K22" s="46"/>
      <c r="L22" s="106"/>
      <c r="M22" s="42" t="s">
        <v>413</v>
      </c>
      <c r="N22" s="112"/>
    </row>
    <row r="23" spans="1:14">
      <c r="A23" s="34" t="s">
        <v>435</v>
      </c>
      <c r="B23" s="40" t="s">
        <v>401</v>
      </c>
      <c r="C23" s="57"/>
      <c r="D23" s="57"/>
      <c r="E23" s="57"/>
      <c r="F23" s="46"/>
      <c r="G23" s="84" t="s">
        <v>512</v>
      </c>
      <c r="H23" s="17" t="s">
        <v>987</v>
      </c>
      <c r="I23" s="17"/>
      <c r="J23" s="17"/>
      <c r="K23" s="46" t="s">
        <v>1789</v>
      </c>
      <c r="L23" s="106" t="s">
        <v>1390</v>
      </c>
      <c r="M23" s="42" t="s">
        <v>905</v>
      </c>
      <c r="N23" s="112" t="s">
        <v>1107</v>
      </c>
    </row>
    <row r="24" spans="1:14" ht="32">
      <c r="A24" s="34" t="s">
        <v>436</v>
      </c>
      <c r="B24" s="147" t="s">
        <v>1389</v>
      </c>
      <c r="C24" s="57"/>
      <c r="D24" s="57"/>
      <c r="E24" s="57"/>
      <c r="F24" s="17" t="s">
        <v>665</v>
      </c>
      <c r="G24" s="46" t="s">
        <v>666</v>
      </c>
      <c r="H24" s="17" t="s">
        <v>919</v>
      </c>
      <c r="I24" s="17"/>
      <c r="J24" s="17"/>
      <c r="K24" s="46" t="s">
        <v>1794</v>
      </c>
      <c r="L24" s="106" t="s">
        <v>1697</v>
      </c>
      <c r="M24" s="52" t="s">
        <v>1617</v>
      </c>
      <c r="N24" s="111" t="s">
        <v>1615</v>
      </c>
    </row>
    <row r="25" spans="1:14">
      <c r="A25" s="34" t="s">
        <v>515</v>
      </c>
      <c r="B25" s="147" t="s">
        <v>1347</v>
      </c>
      <c r="C25" s="57"/>
      <c r="D25" s="57"/>
      <c r="E25" s="57"/>
      <c r="F25" s="17" t="s">
        <v>665</v>
      </c>
      <c r="G25" s="46" t="s">
        <v>666</v>
      </c>
      <c r="H25" s="17" t="s">
        <v>919</v>
      </c>
      <c r="I25" s="17"/>
      <c r="J25" s="17"/>
      <c r="K25" s="46" t="s">
        <v>1795</v>
      </c>
      <c r="L25" s="106"/>
      <c r="M25" s="45" t="s">
        <v>1612</v>
      </c>
      <c r="N25" s="108" t="s">
        <v>1346</v>
      </c>
    </row>
    <row r="26" spans="1:14" ht="29">
      <c r="A26" s="34" t="s">
        <v>669</v>
      </c>
      <c r="B26" s="114" t="s">
        <v>1020</v>
      </c>
      <c r="C26" s="57"/>
      <c r="D26" s="57"/>
      <c r="E26" s="57"/>
      <c r="F26" s="57"/>
      <c r="G26" s="57"/>
      <c r="H26" s="17" t="s">
        <v>665</v>
      </c>
      <c r="I26" s="17"/>
      <c r="J26" s="17"/>
      <c r="K26" s="46" t="s">
        <v>665</v>
      </c>
      <c r="L26" s="106"/>
      <c r="M26" s="52" t="s">
        <v>1630</v>
      </c>
      <c r="N26" s="115" t="s">
        <v>1631</v>
      </c>
    </row>
    <row r="27" spans="1:14" ht="20">
      <c r="A27" s="34" t="s">
        <v>670</v>
      </c>
      <c r="B27" s="40" t="s">
        <v>716</v>
      </c>
      <c r="C27" s="57"/>
      <c r="D27" s="57"/>
      <c r="E27" s="57"/>
      <c r="F27" s="57"/>
      <c r="G27" s="57"/>
      <c r="H27" s="57"/>
      <c r="I27" s="157"/>
      <c r="J27" s="157"/>
      <c r="K27" s="46" t="s">
        <v>1797</v>
      </c>
      <c r="L27" s="106"/>
      <c r="M27" s="52" t="s">
        <v>1613</v>
      </c>
      <c r="N27" s="64" t="s">
        <v>741</v>
      </c>
    </row>
    <row r="28" spans="1:14">
      <c r="A28" s="34" t="s">
        <v>679</v>
      </c>
      <c r="B28" s="40" t="s">
        <v>682</v>
      </c>
      <c r="C28" s="57"/>
      <c r="D28" s="57"/>
      <c r="E28" s="57"/>
      <c r="F28" s="57"/>
      <c r="G28" s="46" t="s">
        <v>3</v>
      </c>
      <c r="H28" s="57"/>
      <c r="I28" s="157"/>
      <c r="J28" s="157"/>
      <c r="K28" s="46"/>
      <c r="L28" s="106"/>
      <c r="M28" s="45" t="s">
        <v>597</v>
      </c>
      <c r="N28" s="4"/>
    </row>
    <row r="29" spans="1:14">
      <c r="A29" s="34" t="s">
        <v>680</v>
      </c>
      <c r="B29" s="40" t="s">
        <v>599</v>
      </c>
      <c r="C29" s="57"/>
      <c r="D29" s="57"/>
      <c r="E29" s="57"/>
      <c r="F29" s="57"/>
      <c r="G29" s="46" t="s">
        <v>3</v>
      </c>
      <c r="H29" s="57"/>
      <c r="I29" s="157"/>
      <c r="J29" s="157"/>
      <c r="K29" s="46"/>
      <c r="L29" s="106"/>
      <c r="M29" s="45" t="s">
        <v>597</v>
      </c>
      <c r="N29" s="4"/>
    </row>
    <row r="30" spans="1:14" ht="34">
      <c r="A30" s="34" t="s">
        <v>681</v>
      </c>
      <c r="B30" s="58" t="s">
        <v>600</v>
      </c>
      <c r="C30" s="57"/>
      <c r="D30" s="57"/>
      <c r="E30" s="57"/>
      <c r="F30" s="57"/>
      <c r="G30" s="46" t="s">
        <v>3</v>
      </c>
      <c r="H30" s="57"/>
      <c r="I30" s="157"/>
      <c r="J30" s="157"/>
      <c r="K30" s="46"/>
      <c r="L30" s="106"/>
      <c r="M30" s="45" t="s">
        <v>601</v>
      </c>
      <c r="N30" s="4"/>
    </row>
    <row r="31" spans="1:14">
      <c r="A31" s="34" t="s">
        <v>690</v>
      </c>
      <c r="B31" s="58" t="s">
        <v>1022</v>
      </c>
      <c r="C31" s="57"/>
      <c r="D31" s="57"/>
      <c r="E31" s="57"/>
      <c r="F31" s="57"/>
      <c r="G31" s="71"/>
      <c r="H31" s="57"/>
      <c r="I31" s="157"/>
      <c r="J31" s="157"/>
      <c r="K31" s="34" t="s">
        <v>1824</v>
      </c>
      <c r="L31" s="107"/>
      <c r="M31" s="45" t="s">
        <v>1108</v>
      </c>
      <c r="N31" s="45"/>
    </row>
    <row r="32" spans="1:14" ht="50">
      <c r="A32" s="34" t="s">
        <v>793</v>
      </c>
      <c r="B32" s="113" t="s">
        <v>1021</v>
      </c>
      <c r="C32" s="57"/>
      <c r="D32" s="57"/>
      <c r="E32" s="57"/>
      <c r="F32" s="57"/>
      <c r="G32" s="34" t="s">
        <v>1796</v>
      </c>
      <c r="H32" s="17" t="s">
        <v>665</v>
      </c>
      <c r="I32" s="17"/>
      <c r="J32" s="17"/>
      <c r="K32" s="123" t="s">
        <v>1823</v>
      </c>
      <c r="L32" s="107"/>
      <c r="M32" s="145" t="s">
        <v>1620</v>
      </c>
      <c r="N32" s="108" t="s">
        <v>1619</v>
      </c>
    </row>
    <row r="33" spans="1:14" ht="32">
      <c r="A33" s="34" t="s">
        <v>786</v>
      </c>
      <c r="B33" s="58" t="s">
        <v>785</v>
      </c>
      <c r="C33" s="57"/>
      <c r="D33" s="57"/>
      <c r="E33" s="57"/>
      <c r="F33" s="57"/>
      <c r="G33" s="57"/>
      <c r="H33" s="17" t="s">
        <v>847</v>
      </c>
      <c r="I33" s="17"/>
      <c r="J33" s="17"/>
      <c r="K33" s="123" t="s">
        <v>1797</v>
      </c>
      <c r="L33" s="107"/>
      <c r="M33" s="52" t="s">
        <v>794</v>
      </c>
      <c r="N33" s="45"/>
    </row>
    <row r="34" spans="1:14">
      <c r="A34" s="34" t="s">
        <v>830</v>
      </c>
      <c r="B34" s="146" t="s">
        <v>1344</v>
      </c>
      <c r="C34" s="57"/>
      <c r="D34" s="57"/>
      <c r="E34" s="57"/>
      <c r="F34" s="57"/>
      <c r="G34" s="57"/>
      <c r="H34" s="57"/>
      <c r="I34" s="157"/>
      <c r="J34" s="157"/>
      <c r="K34" s="34" t="s">
        <v>5</v>
      </c>
      <c r="L34" s="107"/>
      <c r="M34" s="52" t="s">
        <v>423</v>
      </c>
      <c r="N34" s="145" t="s">
        <v>1343</v>
      </c>
    </row>
    <row r="35" spans="1:14">
      <c r="A35" s="34" t="s">
        <v>835</v>
      </c>
      <c r="B35" s="58" t="s">
        <v>836</v>
      </c>
      <c r="C35" s="57"/>
      <c r="D35" s="57"/>
      <c r="E35" s="57"/>
      <c r="F35" s="57"/>
      <c r="G35" s="57"/>
      <c r="H35" s="57"/>
      <c r="I35" s="157"/>
      <c r="J35" s="157"/>
      <c r="K35" s="123" t="s">
        <v>1789</v>
      </c>
      <c r="L35" s="107"/>
      <c r="M35" s="52" t="s">
        <v>837</v>
      </c>
      <c r="N35" s="45"/>
    </row>
    <row r="36" spans="1:14">
      <c r="A36" s="78" t="s">
        <v>901</v>
      </c>
      <c r="B36" s="58" t="s">
        <v>555</v>
      </c>
      <c r="C36" s="57"/>
      <c r="D36" s="57"/>
      <c r="E36" s="57"/>
      <c r="F36" s="57"/>
      <c r="G36" s="57"/>
      <c r="H36" s="57"/>
      <c r="I36" s="157"/>
      <c r="J36" s="157"/>
      <c r="K36" s="123" t="s">
        <v>1798</v>
      </c>
      <c r="L36" s="107"/>
      <c r="M36" s="52" t="s">
        <v>904</v>
      </c>
      <c r="N36" s="45"/>
    </row>
    <row r="37" spans="1:14" ht="48">
      <c r="A37" s="93" t="s">
        <v>972</v>
      </c>
      <c r="B37" s="58" t="s">
        <v>921</v>
      </c>
      <c r="C37" s="57"/>
      <c r="D37" s="57"/>
      <c r="E37" s="57"/>
      <c r="F37" s="57"/>
      <c r="G37" s="57"/>
      <c r="H37" s="57"/>
      <c r="I37" s="157"/>
      <c r="J37" s="157"/>
      <c r="K37" s="93" t="s">
        <v>3</v>
      </c>
      <c r="L37" s="107"/>
      <c r="M37" s="52" t="s">
        <v>1451</v>
      </c>
      <c r="N37" s="45"/>
    </row>
    <row r="39" spans="1:14">
      <c r="B39" s="53" t="s">
        <v>539</v>
      </c>
      <c r="C39" s="17"/>
    </row>
    <row r="40" spans="1:14">
      <c r="B40" t="s">
        <v>1094</v>
      </c>
    </row>
    <row r="42" spans="1:14" ht="25.5">
      <c r="B42" s="83"/>
    </row>
  </sheetData>
  <sortState ref="A1:E20">
    <sortCondition ref="A1"/>
  </sortState>
  <phoneticPr fontId="63" type="noConversion"/>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55" workbookViewId="0">
      <selection activeCell="B61" sqref="B61"/>
    </sheetView>
  </sheetViews>
  <sheetFormatPr defaultColWidth="11.4140625" defaultRowHeight="17"/>
  <cols>
    <col min="1" max="1" width="11.4140625" customWidth="1"/>
    <col min="2" max="2" width="60.08203125" customWidth="1"/>
    <col min="3" max="3" width="16.75" customWidth="1"/>
    <col min="4" max="4" width="12.75" customWidth="1"/>
    <col min="6" max="6" width="31.25" customWidth="1"/>
    <col min="7" max="7" width="22.75" customWidth="1"/>
  </cols>
  <sheetData>
    <row r="1" spans="1:7">
      <c r="A1" s="231" t="s">
        <v>168</v>
      </c>
      <c r="B1" s="232" t="s">
        <v>169</v>
      </c>
      <c r="C1" s="233" t="s">
        <v>312</v>
      </c>
      <c r="D1" s="233" t="s">
        <v>1079</v>
      </c>
      <c r="E1" s="233" t="s">
        <v>313</v>
      </c>
      <c r="F1" s="233" t="s">
        <v>416</v>
      </c>
      <c r="G1" s="234" t="s">
        <v>314</v>
      </c>
    </row>
    <row r="2" spans="1:7">
      <c r="A2" s="221" t="s">
        <v>148</v>
      </c>
      <c r="B2" s="8" t="s">
        <v>32</v>
      </c>
      <c r="C2" s="123" t="s">
        <v>1342</v>
      </c>
      <c r="D2" s="123" t="s">
        <v>1080</v>
      </c>
      <c r="E2" s="123" t="s">
        <v>9</v>
      </c>
      <c r="F2" s="43" t="s">
        <v>420</v>
      </c>
      <c r="G2" s="31"/>
    </row>
    <row r="3" spans="1:7">
      <c r="A3" s="221" t="s">
        <v>216</v>
      </c>
      <c r="B3" s="8" t="s">
        <v>86</v>
      </c>
      <c r="C3" s="123" t="s">
        <v>31</v>
      </c>
      <c r="D3" s="216"/>
      <c r="E3" s="123" t="s">
        <v>9</v>
      </c>
      <c r="F3" s="43" t="s">
        <v>421</v>
      </c>
      <c r="G3" s="31"/>
    </row>
    <row r="4" spans="1:7">
      <c r="A4" s="221" t="s">
        <v>215</v>
      </c>
      <c r="B4" s="8" t="s">
        <v>84</v>
      </c>
      <c r="C4" s="123" t="s">
        <v>85</v>
      </c>
      <c r="D4" s="217"/>
      <c r="E4" s="123" t="s">
        <v>9</v>
      </c>
      <c r="F4" s="43" t="s">
        <v>422</v>
      </c>
      <c r="G4" s="31"/>
    </row>
    <row r="5" spans="1:7" ht="20">
      <c r="A5" s="221" t="s">
        <v>317</v>
      </c>
      <c r="B5" s="8" t="s">
        <v>79</v>
      </c>
      <c r="C5" s="123" t="s">
        <v>81</v>
      </c>
      <c r="D5" s="217"/>
      <c r="E5" s="123" t="s">
        <v>80</v>
      </c>
      <c r="F5" s="43" t="s">
        <v>173</v>
      </c>
      <c r="G5" s="31" t="s">
        <v>315</v>
      </c>
    </row>
    <row r="6" spans="1:7">
      <c r="A6" s="221" t="s">
        <v>149</v>
      </c>
      <c r="B6" s="8" t="s">
        <v>76</v>
      </c>
      <c r="C6" s="123" t="s">
        <v>34</v>
      </c>
      <c r="D6" s="217"/>
      <c r="E6" s="123" t="s">
        <v>1</v>
      </c>
      <c r="F6" s="43" t="s">
        <v>423</v>
      </c>
      <c r="G6" s="31"/>
    </row>
    <row r="7" spans="1:7">
      <c r="A7" s="221" t="s">
        <v>318</v>
      </c>
      <c r="B7" s="8" t="s">
        <v>77</v>
      </c>
      <c r="C7" s="123" t="s">
        <v>78</v>
      </c>
      <c r="D7" s="217"/>
      <c r="E7" s="123" t="s">
        <v>9</v>
      </c>
      <c r="F7" s="43" t="s">
        <v>424</v>
      </c>
      <c r="G7" s="31"/>
    </row>
    <row r="8" spans="1:7">
      <c r="A8" s="221" t="s">
        <v>150</v>
      </c>
      <c r="B8" s="8" t="s">
        <v>42</v>
      </c>
      <c r="C8" s="123" t="s">
        <v>668</v>
      </c>
      <c r="D8" s="218"/>
      <c r="E8" s="123" t="s">
        <v>9</v>
      </c>
      <c r="F8" s="43" t="s">
        <v>417</v>
      </c>
      <c r="G8" s="31"/>
    </row>
    <row r="9" spans="1:7">
      <c r="A9" s="221" t="s">
        <v>151</v>
      </c>
      <c r="B9" s="8" t="s">
        <v>70</v>
      </c>
      <c r="C9" s="123" t="s">
        <v>665</v>
      </c>
      <c r="D9" s="123" t="s">
        <v>1081</v>
      </c>
      <c r="E9" s="123" t="s">
        <v>9</v>
      </c>
      <c r="F9" s="43" t="s">
        <v>1109</v>
      </c>
      <c r="G9" s="31"/>
    </row>
    <row r="10" spans="1:7">
      <c r="A10" s="221" t="s">
        <v>152</v>
      </c>
      <c r="B10" s="8" t="s">
        <v>74</v>
      </c>
      <c r="C10" s="123" t="s">
        <v>75</v>
      </c>
      <c r="D10" s="216"/>
      <c r="E10" s="123" t="s">
        <v>9</v>
      </c>
      <c r="F10" s="43" t="s">
        <v>421</v>
      </c>
      <c r="G10" s="31"/>
    </row>
    <row r="11" spans="1:7">
      <c r="A11" s="221" t="s">
        <v>319</v>
      </c>
      <c r="B11" s="8" t="s">
        <v>88</v>
      </c>
      <c r="C11" s="123" t="s">
        <v>89</v>
      </c>
      <c r="D11" s="217"/>
      <c r="E11" s="123" t="s">
        <v>1</v>
      </c>
      <c r="F11" s="43" t="s">
        <v>425</v>
      </c>
      <c r="G11" s="31" t="s">
        <v>316</v>
      </c>
    </row>
    <row r="12" spans="1:7">
      <c r="A12" s="221" t="s">
        <v>153</v>
      </c>
      <c r="B12" s="8" t="s">
        <v>72</v>
      </c>
      <c r="C12" s="123" t="s">
        <v>48</v>
      </c>
      <c r="D12" s="217"/>
      <c r="E12" s="123" t="s">
        <v>1</v>
      </c>
      <c r="F12" s="43" t="s">
        <v>414</v>
      </c>
      <c r="G12" s="31"/>
    </row>
    <row r="13" spans="1:7">
      <c r="A13" s="221" t="s">
        <v>154</v>
      </c>
      <c r="B13" s="8" t="s">
        <v>52</v>
      </c>
      <c r="C13" s="123" t="s">
        <v>665</v>
      </c>
      <c r="D13" s="217"/>
      <c r="E13" s="123" t="s">
        <v>9</v>
      </c>
      <c r="F13" s="43" t="s">
        <v>426</v>
      </c>
      <c r="G13" s="31"/>
    </row>
    <row r="14" spans="1:7" ht="32">
      <c r="A14" s="221" t="s">
        <v>155</v>
      </c>
      <c r="B14" s="8" t="s">
        <v>50</v>
      </c>
      <c r="C14" s="123" t="s">
        <v>44</v>
      </c>
      <c r="D14" s="217"/>
      <c r="E14" s="123" t="s">
        <v>9</v>
      </c>
      <c r="F14" s="44" t="s">
        <v>432</v>
      </c>
      <c r="G14" s="31"/>
    </row>
    <row r="15" spans="1:7" ht="20">
      <c r="A15" s="221" t="s">
        <v>156</v>
      </c>
      <c r="B15" s="8" t="s">
        <v>61</v>
      </c>
      <c r="C15" s="123" t="s">
        <v>81</v>
      </c>
      <c r="D15" s="217"/>
      <c r="E15" s="123" t="s">
        <v>1</v>
      </c>
      <c r="F15" s="44" t="s">
        <v>1614</v>
      </c>
      <c r="G15" s="31" t="s">
        <v>537</v>
      </c>
    </row>
    <row r="16" spans="1:7">
      <c r="A16" s="221" t="s">
        <v>157</v>
      </c>
      <c r="B16" s="8" t="s">
        <v>60</v>
      </c>
      <c r="C16" s="123" t="s">
        <v>48</v>
      </c>
      <c r="D16" s="217"/>
      <c r="E16" s="123" t="s">
        <v>1</v>
      </c>
      <c r="F16" s="43" t="s">
        <v>427</v>
      </c>
      <c r="G16" s="31"/>
    </row>
    <row r="17" spans="1:7">
      <c r="A17" s="221" t="s">
        <v>158</v>
      </c>
      <c r="B17" s="8" t="s">
        <v>27</v>
      </c>
      <c r="C17" s="123" t="s">
        <v>665</v>
      </c>
      <c r="D17" s="217"/>
      <c r="E17" s="123" t="s">
        <v>9</v>
      </c>
      <c r="F17" s="43" t="s">
        <v>428</v>
      </c>
      <c r="G17" s="31"/>
    </row>
    <row r="18" spans="1:7" ht="32">
      <c r="A18" s="221" t="s">
        <v>159</v>
      </c>
      <c r="B18" s="8" t="s">
        <v>30</v>
      </c>
      <c r="C18" s="123" t="s">
        <v>665</v>
      </c>
      <c r="D18" s="218"/>
      <c r="E18" s="123" t="s">
        <v>9</v>
      </c>
      <c r="F18" s="44" t="s">
        <v>432</v>
      </c>
      <c r="G18" s="31"/>
    </row>
    <row r="19" spans="1:7" ht="80">
      <c r="A19" s="221" t="s">
        <v>160</v>
      </c>
      <c r="B19" s="8" t="s">
        <v>18</v>
      </c>
      <c r="C19" s="123" t="s">
        <v>1799</v>
      </c>
      <c r="D19" s="123" t="s">
        <v>1082</v>
      </c>
      <c r="E19" s="123" t="s">
        <v>9</v>
      </c>
      <c r="F19" s="44" t="s">
        <v>868</v>
      </c>
      <c r="G19" s="31" t="s">
        <v>866</v>
      </c>
    </row>
    <row r="20" spans="1:7">
      <c r="A20" s="221" t="s">
        <v>161</v>
      </c>
      <c r="B20" s="8" t="s">
        <v>49</v>
      </c>
      <c r="C20" s="123" t="s">
        <v>665</v>
      </c>
      <c r="D20" s="216"/>
      <c r="E20" s="123" t="s">
        <v>9</v>
      </c>
      <c r="F20" s="43" t="s">
        <v>429</v>
      </c>
      <c r="G20" s="31" t="s">
        <v>843</v>
      </c>
    </row>
    <row r="21" spans="1:7">
      <c r="A21" s="221" t="s">
        <v>376</v>
      </c>
      <c r="B21" s="8" t="s">
        <v>249</v>
      </c>
      <c r="C21" s="39" t="s">
        <v>883</v>
      </c>
      <c r="D21" s="217"/>
      <c r="E21" s="39" t="s">
        <v>1</v>
      </c>
      <c r="F21" s="43" t="s">
        <v>518</v>
      </c>
      <c r="G21" s="223"/>
    </row>
    <row r="22" spans="1:7">
      <c r="A22" s="221" t="s">
        <v>377</v>
      </c>
      <c r="B22" s="8" t="s">
        <v>264</v>
      </c>
      <c r="C22" s="39" t="s">
        <v>85</v>
      </c>
      <c r="D22" s="217"/>
      <c r="E22" s="39" t="s">
        <v>1</v>
      </c>
      <c r="F22" s="43" t="s">
        <v>430</v>
      </c>
      <c r="G22" s="223"/>
    </row>
    <row r="23" spans="1:7">
      <c r="A23" s="221" t="s">
        <v>407</v>
      </c>
      <c r="B23" s="8" t="s">
        <v>408</v>
      </c>
      <c r="C23" s="39" t="s">
        <v>665</v>
      </c>
      <c r="D23" s="217"/>
      <c r="E23" s="39" t="s">
        <v>9</v>
      </c>
      <c r="F23" s="43" t="s">
        <v>431</v>
      </c>
      <c r="G23" s="37"/>
    </row>
    <row r="24" spans="1:7" ht="20">
      <c r="A24" s="221" t="s">
        <v>446</v>
      </c>
      <c r="B24" s="8" t="s">
        <v>404</v>
      </c>
      <c r="C24" s="39" t="s">
        <v>31</v>
      </c>
      <c r="D24" s="217"/>
      <c r="E24" s="39" t="s">
        <v>1</v>
      </c>
      <c r="F24" s="43" t="s">
        <v>501</v>
      </c>
      <c r="G24" s="31" t="s">
        <v>536</v>
      </c>
    </row>
    <row r="25" spans="1:7">
      <c r="A25" s="221" t="s">
        <v>498</v>
      </c>
      <c r="B25" s="8" t="s">
        <v>714</v>
      </c>
      <c r="C25" s="50" t="s">
        <v>1800</v>
      </c>
      <c r="D25" s="218"/>
      <c r="E25" s="50" t="s">
        <v>9</v>
      </c>
      <c r="F25" s="51" t="s">
        <v>503</v>
      </c>
      <c r="G25" s="223"/>
    </row>
    <row r="26" spans="1:7">
      <c r="A26" s="221" t="s">
        <v>500</v>
      </c>
      <c r="B26" s="8" t="s">
        <v>502</v>
      </c>
      <c r="C26" s="50" t="s">
        <v>666</v>
      </c>
      <c r="D26" s="123" t="s">
        <v>1083</v>
      </c>
      <c r="E26" s="50" t="s">
        <v>9</v>
      </c>
      <c r="F26" s="51" t="s">
        <v>418</v>
      </c>
      <c r="G26" s="31"/>
    </row>
    <row r="27" spans="1:7" ht="64">
      <c r="A27" s="221" t="s">
        <v>520</v>
      </c>
      <c r="B27" s="8" t="s">
        <v>444</v>
      </c>
      <c r="C27" s="123" t="s">
        <v>1801</v>
      </c>
      <c r="D27" s="216"/>
      <c r="E27" s="123" t="s">
        <v>9</v>
      </c>
      <c r="F27" s="52" t="s">
        <v>1618</v>
      </c>
      <c r="G27" s="223" t="s">
        <v>935</v>
      </c>
    </row>
    <row r="28" spans="1:7">
      <c r="A28" s="221" t="s">
        <v>672</v>
      </c>
      <c r="B28" s="8" t="s">
        <v>675</v>
      </c>
      <c r="C28" s="123" t="s">
        <v>31</v>
      </c>
      <c r="D28" s="217"/>
      <c r="E28" s="123" t="s">
        <v>1</v>
      </c>
      <c r="F28" s="52" t="s">
        <v>1110</v>
      </c>
      <c r="G28" s="223"/>
    </row>
    <row r="29" spans="1:7" ht="32">
      <c r="A29" s="221" t="s">
        <v>673</v>
      </c>
      <c r="B29" s="8" t="s">
        <v>557</v>
      </c>
      <c r="C29" s="123" t="s">
        <v>48</v>
      </c>
      <c r="D29" s="217"/>
      <c r="E29" s="123" t="s">
        <v>1</v>
      </c>
      <c r="F29" s="52" t="s">
        <v>676</v>
      </c>
      <c r="G29" s="223"/>
    </row>
    <row r="30" spans="1:7" ht="32">
      <c r="A30" s="221" t="s">
        <v>671</v>
      </c>
      <c r="B30" s="8" t="s">
        <v>623</v>
      </c>
      <c r="C30" s="123" t="s">
        <v>674</v>
      </c>
      <c r="D30" s="217"/>
      <c r="E30" s="123" t="s">
        <v>1</v>
      </c>
      <c r="F30" s="52" t="s">
        <v>626</v>
      </c>
      <c r="G30" s="223"/>
    </row>
    <row r="31" spans="1:7" ht="32">
      <c r="A31" s="221" t="s">
        <v>683</v>
      </c>
      <c r="B31" s="8" t="s">
        <v>596</v>
      </c>
      <c r="C31" s="123" t="s">
        <v>1032</v>
      </c>
      <c r="D31" s="217"/>
      <c r="E31" s="123" t="s">
        <v>1</v>
      </c>
      <c r="F31" s="52" t="s">
        <v>660</v>
      </c>
      <c r="G31" s="223"/>
    </row>
    <row r="32" spans="1:7" ht="32">
      <c r="A32" s="221" t="s">
        <v>684</v>
      </c>
      <c r="B32" s="8" t="s">
        <v>584</v>
      </c>
      <c r="C32" s="123" t="s">
        <v>1033</v>
      </c>
      <c r="D32" s="218"/>
      <c r="E32" s="123" t="s">
        <v>1</v>
      </c>
      <c r="F32" s="52" t="s">
        <v>660</v>
      </c>
      <c r="G32" s="223"/>
    </row>
    <row r="33" spans="1:7" ht="32">
      <c r="A33" s="222" t="s">
        <v>719</v>
      </c>
      <c r="B33" s="74" t="s">
        <v>624</v>
      </c>
      <c r="C33" s="73" t="s">
        <v>674</v>
      </c>
      <c r="D33" s="73"/>
      <c r="E33" s="73" t="s">
        <v>1</v>
      </c>
      <c r="F33" s="75" t="s">
        <v>722</v>
      </c>
      <c r="G33" s="224" t="s">
        <v>194</v>
      </c>
    </row>
    <row r="34" spans="1:7">
      <c r="A34" s="221" t="s">
        <v>720</v>
      </c>
      <c r="B34" s="8" t="s">
        <v>721</v>
      </c>
      <c r="C34" s="123" t="s">
        <v>1802</v>
      </c>
      <c r="D34" s="123"/>
      <c r="E34" s="123" t="s">
        <v>1</v>
      </c>
      <c r="F34" s="52" t="s">
        <v>1337</v>
      </c>
      <c r="G34" s="31" t="s">
        <v>1338</v>
      </c>
    </row>
    <row r="35" spans="1:7">
      <c r="A35" s="221" t="s">
        <v>729</v>
      </c>
      <c r="B35" s="8" t="s">
        <v>730</v>
      </c>
      <c r="C35" s="123" t="s">
        <v>1803</v>
      </c>
      <c r="D35" s="123" t="s">
        <v>1084</v>
      </c>
      <c r="E35" s="123" t="s">
        <v>9</v>
      </c>
      <c r="F35" s="52" t="s">
        <v>617</v>
      </c>
      <c r="G35" s="223"/>
    </row>
    <row r="36" spans="1:7">
      <c r="A36" s="221" t="s">
        <v>734</v>
      </c>
      <c r="B36" s="8" t="s">
        <v>735</v>
      </c>
      <c r="C36" s="123" t="s">
        <v>965</v>
      </c>
      <c r="D36" s="123" t="s">
        <v>1084</v>
      </c>
      <c r="E36" s="123" t="s">
        <v>9</v>
      </c>
      <c r="F36" s="52" t="s">
        <v>620</v>
      </c>
      <c r="G36" s="223"/>
    </row>
    <row r="37" spans="1:7" ht="32">
      <c r="A37" s="221" t="s">
        <v>789</v>
      </c>
      <c r="B37" s="8" t="s">
        <v>790</v>
      </c>
      <c r="C37" s="123" t="s">
        <v>1339</v>
      </c>
      <c r="D37" s="123"/>
      <c r="E37" s="123" t="s">
        <v>1</v>
      </c>
      <c r="F37" s="52" t="s">
        <v>844</v>
      </c>
      <c r="G37" s="223"/>
    </row>
    <row r="38" spans="1:7">
      <c r="A38" s="221" t="s">
        <v>791</v>
      </c>
      <c r="B38" s="8" t="s">
        <v>792</v>
      </c>
      <c r="C38" s="123" t="s">
        <v>48</v>
      </c>
      <c r="D38" s="123" t="s">
        <v>1084</v>
      </c>
      <c r="E38" s="123" t="s">
        <v>9</v>
      </c>
      <c r="F38" s="52" t="s">
        <v>621</v>
      </c>
      <c r="G38" s="225"/>
    </row>
    <row r="39" spans="1:7" ht="32">
      <c r="A39" s="221" t="s">
        <v>839</v>
      </c>
      <c r="B39" s="8" t="s">
        <v>840</v>
      </c>
      <c r="C39" s="123" t="s">
        <v>85</v>
      </c>
      <c r="D39" s="123"/>
      <c r="E39" s="123" t="s">
        <v>9</v>
      </c>
      <c r="F39" s="52" t="s">
        <v>846</v>
      </c>
      <c r="G39" s="225"/>
    </row>
    <row r="40" spans="1:7" ht="32">
      <c r="A40" s="221" t="s">
        <v>841</v>
      </c>
      <c r="B40" s="8" t="s">
        <v>842</v>
      </c>
      <c r="C40" s="123" t="s">
        <v>884</v>
      </c>
      <c r="D40" s="123" t="s">
        <v>1084</v>
      </c>
      <c r="E40" s="123" t="s">
        <v>9</v>
      </c>
      <c r="F40" s="52" t="s">
        <v>845</v>
      </c>
      <c r="G40" s="225"/>
    </row>
    <row r="41" spans="1:7" ht="32">
      <c r="A41" s="221" t="s">
        <v>802</v>
      </c>
      <c r="B41" s="8" t="s">
        <v>727</v>
      </c>
      <c r="C41" s="123" t="s">
        <v>784</v>
      </c>
      <c r="D41" s="216"/>
      <c r="E41" s="123" t="s">
        <v>1</v>
      </c>
      <c r="F41" s="52" t="s">
        <v>844</v>
      </c>
      <c r="G41" s="225"/>
    </row>
    <row r="42" spans="1:7" ht="32">
      <c r="A42" s="221" t="s">
        <v>851</v>
      </c>
      <c r="B42" s="8" t="s">
        <v>752</v>
      </c>
      <c r="C42" s="123" t="s">
        <v>81</v>
      </c>
      <c r="D42" s="217"/>
      <c r="E42" s="123" t="s">
        <v>9</v>
      </c>
      <c r="F42" s="52" t="s">
        <v>852</v>
      </c>
      <c r="G42" s="225"/>
    </row>
    <row r="43" spans="1:7" ht="32">
      <c r="A43" s="221" t="s">
        <v>861</v>
      </c>
      <c r="B43" s="8" t="s">
        <v>863</v>
      </c>
      <c r="C43" s="123" t="s">
        <v>81</v>
      </c>
      <c r="D43" s="217"/>
      <c r="E43" s="123" t="s">
        <v>1</v>
      </c>
      <c r="F43" s="52" t="s">
        <v>862</v>
      </c>
      <c r="G43" s="225"/>
    </row>
    <row r="44" spans="1:7" ht="32">
      <c r="A44" s="221" t="s">
        <v>869</v>
      </c>
      <c r="B44" s="8" t="s">
        <v>870</v>
      </c>
      <c r="C44" s="123" t="s">
        <v>48</v>
      </c>
      <c r="D44" s="217"/>
      <c r="E44" s="123" t="s">
        <v>1</v>
      </c>
      <c r="F44" s="52" t="s">
        <v>871</v>
      </c>
      <c r="G44" s="225"/>
    </row>
    <row r="45" spans="1:7" ht="64">
      <c r="A45" s="221" t="s">
        <v>872</v>
      </c>
      <c r="B45" s="8" t="s">
        <v>769</v>
      </c>
      <c r="C45" s="123" t="s">
        <v>1804</v>
      </c>
      <c r="D45" s="218"/>
      <c r="E45" s="123" t="s">
        <v>1</v>
      </c>
      <c r="F45" s="52" t="s">
        <v>876</v>
      </c>
      <c r="G45" s="225"/>
    </row>
    <row r="46" spans="1:7" ht="32">
      <c r="A46" s="221" t="s">
        <v>873</v>
      </c>
      <c r="B46" s="8" t="s">
        <v>874</v>
      </c>
      <c r="C46" s="123" t="s">
        <v>966</v>
      </c>
      <c r="D46" s="123" t="s">
        <v>1084</v>
      </c>
      <c r="E46" s="123" t="s">
        <v>9</v>
      </c>
      <c r="F46" s="52" t="s">
        <v>875</v>
      </c>
      <c r="G46" s="225"/>
    </row>
    <row r="47" spans="1:7" ht="32">
      <c r="A47" s="221" t="s">
        <v>886</v>
      </c>
      <c r="B47" s="8" t="s">
        <v>804</v>
      </c>
      <c r="C47" s="123" t="s">
        <v>3</v>
      </c>
      <c r="D47" s="216"/>
      <c r="E47" s="123" t="s">
        <v>1</v>
      </c>
      <c r="F47" s="52" t="s">
        <v>887</v>
      </c>
      <c r="G47" s="225"/>
    </row>
    <row r="48" spans="1:7" ht="32">
      <c r="A48" s="221" t="s">
        <v>936</v>
      </c>
      <c r="B48" s="8" t="s">
        <v>1036</v>
      </c>
      <c r="C48" s="123" t="s">
        <v>1145</v>
      </c>
      <c r="D48" s="217"/>
      <c r="E48" s="123" t="s">
        <v>1</v>
      </c>
      <c r="F48" s="52" t="s">
        <v>938</v>
      </c>
      <c r="G48" s="225"/>
    </row>
    <row r="49" spans="1:7">
      <c r="A49" s="221" t="s">
        <v>961</v>
      </c>
      <c r="B49" s="8" t="s">
        <v>1037</v>
      </c>
      <c r="C49" s="123" t="s">
        <v>34</v>
      </c>
      <c r="D49" s="217"/>
      <c r="E49" s="123" t="s">
        <v>9</v>
      </c>
      <c r="F49" s="52" t="s">
        <v>964</v>
      </c>
      <c r="G49" s="225" t="s">
        <v>1095</v>
      </c>
    </row>
    <row r="50" spans="1:7" ht="48">
      <c r="A50" s="221" t="s">
        <v>982</v>
      </c>
      <c r="B50" s="8" t="s">
        <v>1038</v>
      </c>
      <c r="C50" s="123" t="s">
        <v>1805</v>
      </c>
      <c r="D50" s="217"/>
      <c r="E50" s="123" t="s">
        <v>1</v>
      </c>
      <c r="F50" s="52" t="s">
        <v>983</v>
      </c>
      <c r="G50" s="225"/>
    </row>
    <row r="51" spans="1:7" ht="48">
      <c r="A51" s="221" t="s">
        <v>984</v>
      </c>
      <c r="B51" s="8" t="s">
        <v>951</v>
      </c>
      <c r="C51" s="123" t="s">
        <v>1806</v>
      </c>
      <c r="D51" s="217"/>
      <c r="E51" s="123" t="s">
        <v>1</v>
      </c>
      <c r="F51" s="52" t="s">
        <v>985</v>
      </c>
      <c r="G51" s="225"/>
    </row>
    <row r="52" spans="1:7" ht="48">
      <c r="A52" s="221" t="s">
        <v>988</v>
      </c>
      <c r="B52" s="8" t="s">
        <v>989</v>
      </c>
      <c r="C52" s="123" t="s">
        <v>1807</v>
      </c>
      <c r="D52" s="217"/>
      <c r="E52" s="123" t="s">
        <v>1</v>
      </c>
      <c r="F52" s="52" t="s">
        <v>990</v>
      </c>
      <c r="G52" s="225"/>
    </row>
    <row r="53" spans="1:7" ht="48">
      <c r="A53" s="221" t="s">
        <v>1034</v>
      </c>
      <c r="B53" s="8" t="s">
        <v>1035</v>
      </c>
      <c r="C53" s="123" t="s">
        <v>1808</v>
      </c>
      <c r="D53" s="217"/>
      <c r="E53" s="123" t="s">
        <v>1</v>
      </c>
      <c r="F53" s="52" t="s">
        <v>1452</v>
      </c>
      <c r="G53" s="225"/>
    </row>
    <row r="54" spans="1:7" ht="32">
      <c r="A54" s="221" t="s">
        <v>1114</v>
      </c>
      <c r="B54" s="8" t="s">
        <v>947</v>
      </c>
      <c r="C54" s="123" t="s">
        <v>31</v>
      </c>
      <c r="D54" s="217"/>
      <c r="E54" s="123" t="s">
        <v>1</v>
      </c>
      <c r="F54" s="52" t="s">
        <v>1117</v>
      </c>
      <c r="G54" s="225"/>
    </row>
    <row r="55" spans="1:7" ht="32">
      <c r="A55" s="221" t="s">
        <v>1115</v>
      </c>
      <c r="B55" s="8" t="s">
        <v>1116</v>
      </c>
      <c r="C55" s="123" t="s">
        <v>1809</v>
      </c>
      <c r="D55" s="217"/>
      <c r="E55" s="123" t="s">
        <v>1</v>
      </c>
      <c r="F55" s="52" t="s">
        <v>1117</v>
      </c>
      <c r="G55" s="225"/>
    </row>
    <row r="56" spans="1:7" ht="32">
      <c r="A56" s="221" t="s">
        <v>1123</v>
      </c>
      <c r="B56" s="8" t="s">
        <v>1003</v>
      </c>
      <c r="C56" s="123" t="s">
        <v>31</v>
      </c>
      <c r="E56" s="123" t="s">
        <v>1</v>
      </c>
      <c r="F56" s="52" t="s">
        <v>1124</v>
      </c>
      <c r="G56" s="225"/>
    </row>
    <row r="57" spans="1:7" ht="32">
      <c r="A57" s="221" t="s">
        <v>1146</v>
      </c>
      <c r="B57" s="8" t="s">
        <v>1147</v>
      </c>
      <c r="C57" s="123" t="s">
        <v>31</v>
      </c>
      <c r="E57" s="123" t="s">
        <v>1</v>
      </c>
      <c r="F57" s="52" t="s">
        <v>1148</v>
      </c>
      <c r="G57" s="225"/>
    </row>
    <row r="58" spans="1:7">
      <c r="A58" s="221" t="s">
        <v>1622</v>
      </c>
      <c r="B58" s="8" t="s">
        <v>1364</v>
      </c>
      <c r="C58" s="123" t="s">
        <v>31</v>
      </c>
      <c r="E58" s="123" t="s">
        <v>1</v>
      </c>
      <c r="F58" s="52" t="s">
        <v>1623</v>
      </c>
      <c r="G58" s="225"/>
    </row>
    <row r="59" spans="1:7" ht="32">
      <c r="A59" s="221" t="s">
        <v>1624</v>
      </c>
      <c r="B59" s="199" t="s">
        <v>1388</v>
      </c>
      <c r="C59" s="123" t="s">
        <v>3</v>
      </c>
      <c r="E59" s="123" t="s">
        <v>1</v>
      </c>
      <c r="F59" s="52" t="s">
        <v>1627</v>
      </c>
      <c r="G59" s="225"/>
    </row>
    <row r="60" spans="1:7">
      <c r="A60" s="221" t="s">
        <v>1625</v>
      </c>
      <c r="B60" s="8" t="s">
        <v>1626</v>
      </c>
      <c r="C60" s="123" t="s">
        <v>48</v>
      </c>
      <c r="E60" s="123" t="s">
        <v>1</v>
      </c>
      <c r="F60" s="52" t="s">
        <v>1628</v>
      </c>
      <c r="G60" s="225"/>
    </row>
    <row r="61" spans="1:7" ht="32">
      <c r="A61" s="228" t="s">
        <v>1812</v>
      </c>
      <c r="B61" s="219" t="s">
        <v>1835</v>
      </c>
      <c r="C61" s="123" t="s">
        <v>3</v>
      </c>
      <c r="D61" s="30"/>
      <c r="E61" s="123" t="s">
        <v>1</v>
      </c>
      <c r="F61" s="229" t="s">
        <v>1814</v>
      </c>
      <c r="G61" s="230"/>
    </row>
    <row r="62" spans="1:7" ht="32">
      <c r="A62" s="221" t="s">
        <v>1810</v>
      </c>
      <c r="B62" s="8" t="s">
        <v>1811</v>
      </c>
      <c r="C62" s="123" t="s">
        <v>3</v>
      </c>
      <c r="D62" s="30"/>
      <c r="E62" s="123" t="s">
        <v>1</v>
      </c>
      <c r="F62" s="226" t="s">
        <v>1813</v>
      </c>
      <c r="G62" s="227"/>
    </row>
  </sheetData>
  <sortState ref="A2:E21">
    <sortCondition ref="A2"/>
  </sortState>
  <phoneticPr fontId="63" type="noConversion"/>
  <pageMargins left="0.7" right="0.7" top="0.78740157499999996" bottom="0.78740157499999996"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1"/>
  <sheetViews>
    <sheetView workbookViewId="0">
      <pane xSplit="1" topLeftCell="R1" activePane="topRight" state="frozen"/>
      <selection pane="topRight" activeCell="F8" sqref="F8:F14"/>
    </sheetView>
  </sheetViews>
  <sheetFormatPr defaultColWidth="11.4140625" defaultRowHeight="17"/>
  <cols>
    <col min="1" max="1" width="51.75" customWidth="1"/>
    <col min="2" max="2" width="2" customWidth="1"/>
    <col min="3" max="3" width="56.75" customWidth="1"/>
    <col min="4" max="4" width="70.4140625" customWidth="1"/>
    <col min="5" max="5" width="1.75" customWidth="1"/>
    <col min="6" max="6" width="65.08203125" customWidth="1"/>
    <col min="7" max="7" width="33" customWidth="1"/>
    <col min="8" max="8" width="25.25" customWidth="1"/>
    <col min="9" max="9" width="40.75" customWidth="1"/>
    <col min="10" max="10" width="24.75" customWidth="1"/>
    <col min="11" max="11" width="29.25" customWidth="1"/>
    <col min="12" max="12" width="2.4140625" customWidth="1"/>
    <col min="13" max="13" width="65.4140625" customWidth="1"/>
    <col min="14" max="14" width="31.25" customWidth="1"/>
    <col min="15" max="15" width="19.4140625" customWidth="1"/>
    <col min="16" max="16" width="39.4140625" customWidth="1"/>
    <col min="17" max="18" width="23" customWidth="1"/>
    <col min="19" max="19" width="1.08203125" customWidth="1"/>
    <col min="20" max="20" width="68.75" customWidth="1"/>
    <col min="21" max="21" width="2" customWidth="1"/>
    <col min="22" max="22" width="50.25" customWidth="1"/>
    <col min="23" max="24" width="22.75" customWidth="1"/>
    <col min="25" max="25" width="23.4140625" customWidth="1"/>
    <col min="26" max="26" width="25.75" customWidth="1"/>
    <col min="27" max="27" width="23.4140625" customWidth="1"/>
    <col min="28" max="28" width="1.75" customWidth="1"/>
    <col min="29" max="29" width="63" customWidth="1"/>
    <col min="30" max="30" width="29.4140625" customWidth="1"/>
    <col min="31" max="31" width="17.75" customWidth="1"/>
    <col min="32" max="32" width="13.75" customWidth="1"/>
    <col min="34" max="34" width="22.75" customWidth="1"/>
    <col min="35" max="35" width="20.08203125" customWidth="1"/>
  </cols>
  <sheetData>
    <row r="1" spans="1:37" ht="30">
      <c r="A1" s="413" t="s">
        <v>1432</v>
      </c>
      <c r="B1" s="414"/>
      <c r="C1" s="414"/>
      <c r="D1" s="414"/>
      <c r="E1" s="414"/>
      <c r="F1" s="414"/>
      <c r="G1" s="414"/>
      <c r="H1" s="414"/>
      <c r="I1" s="414"/>
      <c r="J1" s="414"/>
      <c r="K1" s="414"/>
      <c r="L1" s="414"/>
      <c r="M1" s="414"/>
      <c r="N1" s="414"/>
      <c r="O1" s="414"/>
      <c r="P1" s="414"/>
      <c r="Q1" s="414"/>
      <c r="R1" s="414"/>
      <c r="S1" s="414"/>
      <c r="T1" s="414"/>
      <c r="U1" s="166"/>
      <c r="V1" s="166"/>
      <c r="W1" s="166"/>
      <c r="X1" s="166"/>
      <c r="Y1" s="166"/>
      <c r="Z1" s="166"/>
      <c r="AA1" s="166"/>
      <c r="AB1" s="166"/>
      <c r="AC1" s="166"/>
      <c r="AD1" s="166"/>
      <c r="AE1" s="166"/>
      <c r="AF1" s="166"/>
      <c r="AG1" s="166"/>
      <c r="AH1" s="166"/>
      <c r="AI1" s="166"/>
      <c r="AJ1" s="166"/>
      <c r="AK1" s="166"/>
    </row>
    <row r="2" spans="1:37" ht="18.75" customHeight="1" thickBot="1">
      <c r="A2" s="415" t="s">
        <v>1545</v>
      </c>
      <c r="B2" s="415"/>
      <c r="C2" s="415"/>
      <c r="D2" s="415"/>
      <c r="E2" s="415"/>
      <c r="F2" s="415"/>
      <c r="G2" s="415"/>
      <c r="H2" s="415"/>
      <c r="I2" s="415"/>
      <c r="J2" s="415"/>
      <c r="K2" s="415"/>
      <c r="L2" s="415"/>
      <c r="M2" s="415"/>
      <c r="N2" s="415"/>
      <c r="O2" s="415"/>
      <c r="P2" s="415"/>
      <c r="Q2" s="415"/>
      <c r="R2" s="415"/>
      <c r="S2" s="415"/>
      <c r="T2" s="415"/>
      <c r="U2" s="157"/>
      <c r="V2" s="157"/>
      <c r="W2" s="157"/>
      <c r="X2" s="157"/>
      <c r="Y2" s="157"/>
      <c r="Z2" s="157"/>
      <c r="AA2" s="157"/>
      <c r="AB2" s="157"/>
      <c r="AC2" s="157"/>
      <c r="AD2" s="157"/>
      <c r="AE2" s="157"/>
      <c r="AF2" s="157"/>
      <c r="AG2" s="157"/>
      <c r="AH2" s="157"/>
      <c r="AI2" s="157"/>
      <c r="AJ2" s="157"/>
      <c r="AK2" s="157"/>
    </row>
    <row r="3" spans="1:37" ht="30.5" thickBot="1">
      <c r="A3" s="167" t="s">
        <v>191</v>
      </c>
      <c r="B3" s="159"/>
      <c r="C3" s="167" t="s">
        <v>1771</v>
      </c>
      <c r="D3" s="167" t="s">
        <v>1462</v>
      </c>
      <c r="E3" s="159"/>
      <c r="F3" s="167" t="s">
        <v>1323</v>
      </c>
      <c r="G3" s="410" t="s">
        <v>1395</v>
      </c>
      <c r="H3" s="411"/>
      <c r="I3" s="411"/>
      <c r="J3" s="411"/>
      <c r="K3" s="412"/>
      <c r="L3" s="159"/>
      <c r="M3" s="167" t="s">
        <v>1304</v>
      </c>
      <c r="N3" s="416" t="s">
        <v>1303</v>
      </c>
      <c r="O3" s="417"/>
      <c r="P3" s="417"/>
      <c r="Q3" s="417"/>
      <c r="R3" s="418"/>
      <c r="S3" s="157"/>
      <c r="T3" s="181" t="s">
        <v>1305</v>
      </c>
      <c r="U3" s="157"/>
      <c r="V3" s="167" t="s">
        <v>1547</v>
      </c>
      <c r="W3" s="410" t="s">
        <v>1462</v>
      </c>
      <c r="X3" s="411"/>
      <c r="Y3" s="411"/>
      <c r="Z3" s="411"/>
      <c r="AA3" s="412"/>
      <c r="AB3" s="157"/>
      <c r="AC3" s="167" t="s">
        <v>1324</v>
      </c>
      <c r="AD3" s="410" t="s">
        <v>1462</v>
      </c>
      <c r="AE3" s="411"/>
      <c r="AF3" s="411"/>
      <c r="AG3" s="411"/>
      <c r="AH3" s="411"/>
      <c r="AI3" s="412"/>
      <c r="AJ3" s="157"/>
      <c r="AK3" s="157"/>
    </row>
    <row r="4" spans="1:37" ht="51.65" customHeight="1" thickBot="1">
      <c r="A4" s="168" t="s">
        <v>1392</v>
      </c>
      <c r="B4" s="165"/>
      <c r="C4" s="206" t="s">
        <v>1770</v>
      </c>
      <c r="D4" s="190"/>
      <c r="E4" s="159"/>
      <c r="F4" s="190" t="s">
        <v>1393</v>
      </c>
      <c r="G4" s="191" t="s">
        <v>1150</v>
      </c>
      <c r="H4" s="191" t="s">
        <v>1250</v>
      </c>
      <c r="I4" s="191" t="s">
        <v>1151</v>
      </c>
      <c r="J4" s="191" t="s">
        <v>1152</v>
      </c>
      <c r="K4" s="191" t="s">
        <v>1153</v>
      </c>
      <c r="L4" s="158"/>
      <c r="M4" s="192" t="s">
        <v>1394</v>
      </c>
      <c r="N4" s="169" t="s">
        <v>1150</v>
      </c>
      <c r="O4" s="169" t="s">
        <v>1250</v>
      </c>
      <c r="P4" s="169" t="s">
        <v>1151</v>
      </c>
      <c r="Q4" s="169" t="s">
        <v>1152</v>
      </c>
      <c r="R4" s="169" t="s">
        <v>1153</v>
      </c>
      <c r="S4" s="157"/>
      <c r="T4" s="182" t="s">
        <v>1306</v>
      </c>
      <c r="U4" s="157"/>
      <c r="V4" s="194" t="s">
        <v>1450</v>
      </c>
      <c r="W4" s="191" t="s">
        <v>1150</v>
      </c>
      <c r="X4" s="191" t="s">
        <v>1250</v>
      </c>
      <c r="Y4" s="191" t="s">
        <v>1151</v>
      </c>
      <c r="Z4" s="191" t="s">
        <v>1152</v>
      </c>
      <c r="AA4" s="191" t="s">
        <v>1153</v>
      </c>
      <c r="AB4" s="157"/>
      <c r="AC4" s="193" t="s">
        <v>1435</v>
      </c>
      <c r="AD4" s="191" t="s">
        <v>1150</v>
      </c>
      <c r="AE4" s="191" t="s">
        <v>1250</v>
      </c>
      <c r="AF4" s="191" t="s">
        <v>1494</v>
      </c>
      <c r="AG4" s="191" t="s">
        <v>1151</v>
      </c>
      <c r="AH4" s="191" t="s">
        <v>1152</v>
      </c>
      <c r="AI4" s="191" t="s">
        <v>1153</v>
      </c>
      <c r="AJ4" s="157"/>
      <c r="AK4" s="157"/>
    </row>
    <row r="5" spans="1:37" ht="30">
      <c r="A5" s="170" t="s">
        <v>1396</v>
      </c>
      <c r="B5" s="160"/>
      <c r="C5" s="204" t="s">
        <v>1659</v>
      </c>
      <c r="D5" s="205"/>
      <c r="E5" s="159"/>
      <c r="F5" s="176" t="s">
        <v>1040</v>
      </c>
      <c r="G5" s="177"/>
      <c r="H5" s="177"/>
      <c r="I5" s="177"/>
      <c r="J5" s="177"/>
      <c r="K5" s="177" t="s">
        <v>1581</v>
      </c>
      <c r="L5" s="157"/>
      <c r="M5" s="179" t="s">
        <v>1251</v>
      </c>
      <c r="N5" s="179" t="s">
        <v>1154</v>
      </c>
      <c r="O5" s="179" t="s">
        <v>1155</v>
      </c>
      <c r="P5" s="179" t="s">
        <v>1156</v>
      </c>
      <c r="Q5" s="179" t="s">
        <v>1157</v>
      </c>
      <c r="R5" s="179" t="s">
        <v>1278</v>
      </c>
      <c r="S5" s="157"/>
      <c r="T5" s="183" t="s">
        <v>1307</v>
      </c>
      <c r="U5" s="157"/>
      <c r="V5" s="189" t="s">
        <v>1453</v>
      </c>
      <c r="W5" s="189"/>
      <c r="X5" s="189" t="s">
        <v>1463</v>
      </c>
      <c r="Y5" s="189"/>
      <c r="Z5" s="189" t="s">
        <v>1464</v>
      </c>
      <c r="AA5" s="189" t="s">
        <v>1465</v>
      </c>
      <c r="AB5" s="157"/>
      <c r="AC5" s="189" t="s">
        <v>1325</v>
      </c>
      <c r="AD5" s="189" t="s">
        <v>1493</v>
      </c>
      <c r="AE5" s="189" t="s">
        <v>1495</v>
      </c>
      <c r="AF5" s="189" t="s">
        <v>1496</v>
      </c>
      <c r="AG5" s="189"/>
      <c r="AH5" s="189" t="s">
        <v>1497</v>
      </c>
      <c r="AI5" s="189" t="s">
        <v>1498</v>
      </c>
      <c r="AJ5" s="157"/>
      <c r="AK5" s="157"/>
    </row>
    <row r="6" spans="1:37" ht="30">
      <c r="A6" s="171" t="s">
        <v>1397</v>
      </c>
      <c r="B6" s="160"/>
      <c r="C6" s="204" t="s">
        <v>1658</v>
      </c>
      <c r="D6" s="205"/>
      <c r="E6" s="159"/>
      <c r="F6" s="176" t="s">
        <v>1041</v>
      </c>
      <c r="G6" s="177"/>
      <c r="H6" s="177"/>
      <c r="I6" s="177"/>
      <c r="J6" s="177"/>
      <c r="K6" s="177" t="s">
        <v>1582</v>
      </c>
      <c r="L6" s="157"/>
      <c r="M6" s="179" t="s">
        <v>1256</v>
      </c>
      <c r="N6" s="179" t="s">
        <v>1158</v>
      </c>
      <c r="O6" s="179" t="s">
        <v>1159</v>
      </c>
      <c r="P6" s="179" t="s">
        <v>1160</v>
      </c>
      <c r="Q6" s="179" t="s">
        <v>1161</v>
      </c>
      <c r="R6" s="179" t="s">
        <v>1279</v>
      </c>
      <c r="S6" s="157"/>
      <c r="T6" s="183" t="s">
        <v>1308</v>
      </c>
      <c r="U6" s="157"/>
      <c r="V6" s="189"/>
      <c r="W6" s="189"/>
      <c r="X6" s="189"/>
      <c r="Y6" s="189"/>
      <c r="Z6" s="189"/>
      <c r="AA6" s="189"/>
      <c r="AB6" s="157"/>
      <c r="AC6" s="189" t="s">
        <v>1326</v>
      </c>
      <c r="AD6" s="189" t="s">
        <v>1501</v>
      </c>
      <c r="AE6" s="189" t="s">
        <v>1499</v>
      </c>
      <c r="AF6" s="189" t="s">
        <v>1500</v>
      </c>
      <c r="AG6" s="189"/>
      <c r="AH6" s="189" t="s">
        <v>1502</v>
      </c>
      <c r="AI6" s="189" t="s">
        <v>1503</v>
      </c>
      <c r="AJ6" s="157"/>
      <c r="AK6" s="157"/>
    </row>
    <row r="7" spans="1:37" ht="30">
      <c r="A7" s="171" t="s">
        <v>1398</v>
      </c>
      <c r="B7" s="160"/>
      <c r="C7" s="204" t="s">
        <v>1657</v>
      </c>
      <c r="D7" s="205"/>
      <c r="E7" s="159"/>
      <c r="F7" s="176" t="s">
        <v>1042</v>
      </c>
      <c r="G7" s="177"/>
      <c r="H7" s="177"/>
      <c r="I7" s="177"/>
      <c r="J7" s="177"/>
      <c r="K7" s="177" t="s">
        <v>1583</v>
      </c>
      <c r="L7" s="157"/>
      <c r="M7" s="179" t="s">
        <v>1255</v>
      </c>
      <c r="N7" s="179" t="s">
        <v>1162</v>
      </c>
      <c r="O7" s="179" t="s">
        <v>1163</v>
      </c>
      <c r="P7" s="179" t="s">
        <v>1164</v>
      </c>
      <c r="Q7" s="179" t="s">
        <v>1165</v>
      </c>
      <c r="R7" s="179" t="s">
        <v>1280</v>
      </c>
      <c r="S7" s="157"/>
      <c r="T7" s="184" t="s">
        <v>1309</v>
      </c>
      <c r="U7" s="157"/>
      <c r="V7" s="189" t="s">
        <v>1454</v>
      </c>
      <c r="W7" s="189"/>
      <c r="X7" s="189" t="s">
        <v>1468</v>
      </c>
      <c r="Y7" s="189"/>
      <c r="Z7" s="189" t="s">
        <v>1466</v>
      </c>
      <c r="AA7" s="189" t="s">
        <v>1467</v>
      </c>
      <c r="AB7" s="157"/>
      <c r="AC7" s="189" t="s">
        <v>1327</v>
      </c>
      <c r="AD7" s="189" t="s">
        <v>1506</v>
      </c>
      <c r="AE7" s="189" t="s">
        <v>1507</v>
      </c>
      <c r="AF7" s="189" t="s">
        <v>1508</v>
      </c>
      <c r="AG7" s="189"/>
      <c r="AH7" s="189" t="s">
        <v>1504</v>
      </c>
      <c r="AI7" s="189" t="s">
        <v>1505</v>
      </c>
      <c r="AJ7" s="157"/>
      <c r="AK7" s="157"/>
    </row>
    <row r="8" spans="1:37" ht="30">
      <c r="A8" s="171" t="s">
        <v>1399</v>
      </c>
      <c r="B8" s="160"/>
      <c r="C8" s="204" t="s">
        <v>1660</v>
      </c>
      <c r="D8" s="205"/>
      <c r="E8" s="159"/>
      <c r="F8" s="176" t="s">
        <v>1043</v>
      </c>
      <c r="G8" s="177"/>
      <c r="H8" s="177"/>
      <c r="I8" s="177"/>
      <c r="J8" s="177"/>
      <c r="K8" s="177" t="s">
        <v>1584</v>
      </c>
      <c r="L8" s="157"/>
      <c r="M8" s="179" t="s">
        <v>1254</v>
      </c>
      <c r="N8" s="179" t="s">
        <v>1166</v>
      </c>
      <c r="O8" s="179" t="s">
        <v>1167</v>
      </c>
      <c r="P8" s="179" t="s">
        <v>1168</v>
      </c>
      <c r="Q8" s="179" t="s">
        <v>1169</v>
      </c>
      <c r="R8" s="179" t="s">
        <v>1281</v>
      </c>
      <c r="S8" s="157"/>
      <c r="T8" s="183" t="s">
        <v>1310</v>
      </c>
      <c r="U8" s="157"/>
      <c r="V8" s="189" t="s">
        <v>1455</v>
      </c>
      <c r="W8" s="189"/>
      <c r="X8" s="189" t="s">
        <v>1471</v>
      </c>
      <c r="Y8" s="189"/>
      <c r="Z8" s="189" t="s">
        <v>1469</v>
      </c>
      <c r="AA8" s="189" t="s">
        <v>1470</v>
      </c>
      <c r="AB8" s="157"/>
      <c r="AC8" s="189" t="s">
        <v>1328</v>
      </c>
      <c r="AD8" s="189" t="s">
        <v>1509</v>
      </c>
      <c r="AE8" s="189" t="s">
        <v>1510</v>
      </c>
      <c r="AF8" s="189" t="s">
        <v>1511</v>
      </c>
      <c r="AG8" s="189"/>
      <c r="AH8" s="189" t="s">
        <v>1512</v>
      </c>
      <c r="AI8" s="189" t="s">
        <v>1513</v>
      </c>
      <c r="AJ8" s="157"/>
      <c r="AK8" s="157"/>
    </row>
    <row r="9" spans="1:37" ht="30">
      <c r="A9" s="171" t="s">
        <v>1400</v>
      </c>
      <c r="B9" s="160"/>
      <c r="C9" s="204" t="s">
        <v>1661</v>
      </c>
      <c r="D9" s="205"/>
      <c r="E9" s="159"/>
      <c r="F9" s="176" t="s">
        <v>1044</v>
      </c>
      <c r="G9" s="177"/>
      <c r="H9" s="177"/>
      <c r="I9" s="177"/>
      <c r="J9" s="177"/>
      <c r="K9" s="177" t="s">
        <v>1585</v>
      </c>
      <c r="L9" s="157"/>
      <c r="M9" s="179" t="s">
        <v>1253</v>
      </c>
      <c r="N9" s="179" t="s">
        <v>1170</v>
      </c>
      <c r="O9" s="179" t="s">
        <v>1171</v>
      </c>
      <c r="P9" s="179" t="s">
        <v>1172</v>
      </c>
      <c r="Q9" s="179" t="s">
        <v>1173</v>
      </c>
      <c r="R9" s="179" t="s">
        <v>1282</v>
      </c>
      <c r="S9" s="157"/>
      <c r="T9" s="183" t="s">
        <v>1311</v>
      </c>
      <c r="U9" s="157"/>
      <c r="V9" s="189" t="s">
        <v>1456</v>
      </c>
      <c r="W9" s="189"/>
      <c r="X9" s="189" t="s">
        <v>1474</v>
      </c>
      <c r="Y9" s="189"/>
      <c r="Z9" s="189" t="s">
        <v>1472</v>
      </c>
      <c r="AA9" s="189" t="s">
        <v>1473</v>
      </c>
      <c r="AB9" s="157"/>
      <c r="AC9" s="189" t="s">
        <v>1329</v>
      </c>
      <c r="AD9" s="189" t="s">
        <v>1514</v>
      </c>
      <c r="AE9" s="189" t="s">
        <v>1515</v>
      </c>
      <c r="AF9" s="189" t="s">
        <v>1516</v>
      </c>
      <c r="AG9" s="189"/>
      <c r="AH9" s="189" t="s">
        <v>1517</v>
      </c>
      <c r="AI9" s="189" t="s">
        <v>1518</v>
      </c>
      <c r="AJ9" s="157"/>
      <c r="AK9" s="157"/>
    </row>
    <row r="10" spans="1:37" ht="30">
      <c r="A10" s="171" t="s">
        <v>1401</v>
      </c>
      <c r="B10" s="160"/>
      <c r="C10" s="204" t="s">
        <v>1662</v>
      </c>
      <c r="D10" s="205"/>
      <c r="E10" s="159"/>
      <c r="F10" s="176" t="s">
        <v>1045</v>
      </c>
      <c r="G10" s="177"/>
      <c r="H10" s="177"/>
      <c r="I10" s="177"/>
      <c r="J10" s="177"/>
      <c r="K10" s="177" t="s">
        <v>1595</v>
      </c>
      <c r="L10" s="157"/>
      <c r="M10" s="179" t="s">
        <v>1252</v>
      </c>
      <c r="N10" s="179" t="s">
        <v>1174</v>
      </c>
      <c r="O10" s="179" t="s">
        <v>1175</v>
      </c>
      <c r="P10" s="179" t="s">
        <v>1176</v>
      </c>
      <c r="Q10" s="179" t="s">
        <v>1177</v>
      </c>
      <c r="R10" s="179" t="s">
        <v>1283</v>
      </c>
      <c r="S10" s="157"/>
      <c r="T10" s="185" t="s">
        <v>1312</v>
      </c>
      <c r="U10" s="157"/>
      <c r="V10" s="189" t="s">
        <v>1457</v>
      </c>
      <c r="W10" s="189"/>
      <c r="X10" s="189" t="s">
        <v>1477</v>
      </c>
      <c r="Y10" s="189"/>
      <c r="Z10" s="189" t="s">
        <v>1475</v>
      </c>
      <c r="AA10" s="189" t="s">
        <v>1476</v>
      </c>
      <c r="AB10" s="157"/>
      <c r="AC10" s="189" t="s">
        <v>1330</v>
      </c>
      <c r="AD10" s="189" t="s">
        <v>1519</v>
      </c>
      <c r="AE10" s="189" t="s">
        <v>1520</v>
      </c>
      <c r="AF10" s="189" t="s">
        <v>1521</v>
      </c>
      <c r="AG10" s="189"/>
      <c r="AH10" s="189" t="s">
        <v>1522</v>
      </c>
      <c r="AI10" s="189" t="s">
        <v>1523</v>
      </c>
      <c r="AJ10" s="157"/>
      <c r="AK10" s="157"/>
    </row>
    <row r="11" spans="1:37" ht="30">
      <c r="A11" s="171" t="s">
        <v>1402</v>
      </c>
      <c r="B11" s="160"/>
      <c r="C11" s="204"/>
      <c r="D11" s="205"/>
      <c r="E11" s="159"/>
      <c r="F11" s="176" t="s">
        <v>1046</v>
      </c>
      <c r="G11" s="177"/>
      <c r="H11" s="177"/>
      <c r="I11" s="177"/>
      <c r="J11" s="177"/>
      <c r="K11" s="177" t="s">
        <v>1586</v>
      </c>
      <c r="L11" s="157"/>
      <c r="M11" s="179" t="s">
        <v>1257</v>
      </c>
      <c r="N11" s="179" t="s">
        <v>1178</v>
      </c>
      <c r="O11" s="180"/>
      <c r="P11" s="179" t="s">
        <v>1179</v>
      </c>
      <c r="Q11" s="179" t="s">
        <v>1180</v>
      </c>
      <c r="R11" s="179" t="s">
        <v>1284</v>
      </c>
      <c r="S11" s="157"/>
      <c r="T11" s="186"/>
      <c r="U11" s="157"/>
      <c r="V11" s="189"/>
      <c r="W11" s="189"/>
      <c r="X11" s="189"/>
      <c r="Y11" s="189"/>
      <c r="Z11" s="189"/>
      <c r="AA11" s="189"/>
      <c r="AB11" s="157"/>
      <c r="AC11" s="189"/>
      <c r="AD11" s="189"/>
      <c r="AE11" s="189"/>
      <c r="AF11" s="189"/>
      <c r="AG11" s="189"/>
      <c r="AH11" s="189"/>
      <c r="AI11" s="189"/>
      <c r="AJ11" s="157"/>
      <c r="AK11" s="157"/>
    </row>
    <row r="12" spans="1:37" ht="30">
      <c r="A12" s="171" t="s">
        <v>1403</v>
      </c>
      <c r="B12" s="160"/>
      <c r="C12" s="204" t="s">
        <v>1663</v>
      </c>
      <c r="D12" s="205"/>
      <c r="E12" s="159"/>
      <c r="F12" s="176" t="s">
        <v>1047</v>
      </c>
      <c r="G12" s="177"/>
      <c r="H12" s="177"/>
      <c r="I12" s="177"/>
      <c r="J12" s="177"/>
      <c r="K12" s="177" t="s">
        <v>1587</v>
      </c>
      <c r="L12" s="157"/>
      <c r="M12" s="179"/>
      <c r="N12" s="179"/>
      <c r="O12" s="179"/>
      <c r="P12" s="179"/>
      <c r="Q12" s="179"/>
      <c r="R12" s="179"/>
      <c r="S12" s="157"/>
      <c r="T12" s="187" t="s">
        <v>1433</v>
      </c>
      <c r="U12" s="157"/>
      <c r="V12" s="189" t="s">
        <v>1458</v>
      </c>
      <c r="W12" s="189"/>
      <c r="X12" s="189" t="s">
        <v>1478</v>
      </c>
      <c r="Y12" s="189"/>
      <c r="Z12" s="189" t="s">
        <v>1479</v>
      </c>
      <c r="AA12" s="189" t="s">
        <v>1480</v>
      </c>
      <c r="AB12" s="157"/>
      <c r="AC12" s="189" t="s">
        <v>1322</v>
      </c>
      <c r="AD12" s="189" t="s">
        <v>1524</v>
      </c>
      <c r="AE12" s="189" t="s">
        <v>1525</v>
      </c>
      <c r="AF12" s="189" t="s">
        <v>1526</v>
      </c>
      <c r="AG12" s="189"/>
      <c r="AH12" s="189" t="s">
        <v>1527</v>
      </c>
      <c r="AI12" s="189" t="s">
        <v>1528</v>
      </c>
      <c r="AJ12" s="157"/>
      <c r="AK12" s="157"/>
    </row>
    <row r="13" spans="1:37" ht="30">
      <c r="A13" s="171" t="s">
        <v>1404</v>
      </c>
      <c r="B13" s="160"/>
      <c r="C13" s="204" t="s">
        <v>1664</v>
      </c>
      <c r="D13" s="205"/>
      <c r="E13" s="159"/>
      <c r="F13" s="176" t="s">
        <v>1048</v>
      </c>
      <c r="G13" s="177"/>
      <c r="H13" s="177"/>
      <c r="I13" s="177"/>
      <c r="J13" s="177"/>
      <c r="K13" s="177" t="s">
        <v>1588</v>
      </c>
      <c r="L13" s="157"/>
      <c r="M13" s="179" t="s">
        <v>1258</v>
      </c>
      <c r="N13" s="179" t="s">
        <v>1181</v>
      </c>
      <c r="O13" s="179" t="s">
        <v>1182</v>
      </c>
      <c r="P13" s="179" t="s">
        <v>1183</v>
      </c>
      <c r="Q13" s="179" t="s">
        <v>1184</v>
      </c>
      <c r="R13" s="179" t="s">
        <v>1285</v>
      </c>
      <c r="S13" s="157"/>
      <c r="T13" s="185" t="s">
        <v>1313</v>
      </c>
      <c r="U13" s="157"/>
      <c r="V13" s="189" t="s">
        <v>1459</v>
      </c>
      <c r="W13" s="189"/>
      <c r="X13" s="189" t="s">
        <v>1481</v>
      </c>
      <c r="Y13" s="189"/>
      <c r="Z13" s="189" t="s">
        <v>1482</v>
      </c>
      <c r="AA13" s="189" t="s">
        <v>1483</v>
      </c>
      <c r="AB13" s="157"/>
      <c r="AC13" s="189" t="s">
        <v>1331</v>
      </c>
      <c r="AD13" s="189" t="s">
        <v>1529</v>
      </c>
      <c r="AE13" s="189" t="s">
        <v>1530</v>
      </c>
      <c r="AF13" s="189" t="s">
        <v>1531</v>
      </c>
      <c r="AG13" s="189"/>
      <c r="AH13" s="189" t="s">
        <v>1532</v>
      </c>
      <c r="AI13" s="189" t="s">
        <v>1533</v>
      </c>
      <c r="AJ13" s="157"/>
      <c r="AK13" s="157"/>
    </row>
    <row r="14" spans="1:37" ht="30">
      <c r="A14" s="171" t="s">
        <v>1405</v>
      </c>
      <c r="B14" s="160"/>
      <c r="C14" s="204" t="s">
        <v>1665</v>
      </c>
      <c r="D14" s="205"/>
      <c r="E14" s="159"/>
      <c r="F14" s="176" t="s">
        <v>1049</v>
      </c>
      <c r="G14" s="177"/>
      <c r="H14" s="177"/>
      <c r="I14" s="177"/>
      <c r="J14" s="177"/>
      <c r="K14" s="177" t="s">
        <v>1589</v>
      </c>
      <c r="L14" s="157"/>
      <c r="M14" s="179" t="s">
        <v>1259</v>
      </c>
      <c r="N14" s="179" t="s">
        <v>1185</v>
      </c>
      <c r="O14" s="179" t="s">
        <v>1186</v>
      </c>
      <c r="P14" s="179" t="s">
        <v>1187</v>
      </c>
      <c r="Q14" s="179" t="s">
        <v>1188</v>
      </c>
      <c r="R14" s="179" t="s">
        <v>1286</v>
      </c>
      <c r="S14" s="157"/>
      <c r="T14" s="185" t="s">
        <v>1314</v>
      </c>
      <c r="U14" s="157"/>
      <c r="V14" s="189" t="s">
        <v>1460</v>
      </c>
      <c r="W14" s="189"/>
      <c r="X14" s="189" t="s">
        <v>1486</v>
      </c>
      <c r="Y14" s="189"/>
      <c r="Z14" s="189" t="s">
        <v>1484</v>
      </c>
      <c r="AA14" s="189" t="s">
        <v>1485</v>
      </c>
      <c r="AB14" s="157"/>
      <c r="AC14" s="189" t="s">
        <v>1332</v>
      </c>
      <c r="AD14" s="189" t="s">
        <v>1534</v>
      </c>
      <c r="AE14" s="189" t="s">
        <v>1535</v>
      </c>
      <c r="AF14" s="189" t="s">
        <v>1536</v>
      </c>
      <c r="AG14" s="189"/>
      <c r="AH14" s="189" t="s">
        <v>1537</v>
      </c>
      <c r="AI14" s="189" t="s">
        <v>1538</v>
      </c>
      <c r="AJ14" s="157"/>
      <c r="AK14" s="157"/>
    </row>
    <row r="15" spans="1:37" ht="30">
      <c r="A15" s="171" t="s">
        <v>1406</v>
      </c>
      <c r="B15" s="160"/>
      <c r="C15" s="204" t="s">
        <v>1666</v>
      </c>
      <c r="D15" s="205"/>
      <c r="E15" s="159"/>
      <c r="F15" s="176" t="s">
        <v>1050</v>
      </c>
      <c r="G15" s="177"/>
      <c r="H15" s="177"/>
      <c r="I15" s="177"/>
      <c r="J15" s="177"/>
      <c r="K15" s="177" t="s">
        <v>1590</v>
      </c>
      <c r="L15" s="157"/>
      <c r="M15" s="179" t="s">
        <v>1260</v>
      </c>
      <c r="N15" s="179" t="s">
        <v>1189</v>
      </c>
      <c r="O15" s="179" t="s">
        <v>1190</v>
      </c>
      <c r="P15" s="179" t="s">
        <v>1191</v>
      </c>
      <c r="Q15" s="179" t="s">
        <v>1192</v>
      </c>
      <c r="R15" s="179" t="s">
        <v>1287</v>
      </c>
      <c r="S15" s="157"/>
      <c r="T15" s="185" t="s">
        <v>1315</v>
      </c>
      <c r="U15" s="157"/>
      <c r="V15" s="189" t="s">
        <v>1333</v>
      </c>
      <c r="W15" s="189"/>
      <c r="X15" s="189"/>
      <c r="Y15" s="189"/>
      <c r="Z15" s="189"/>
      <c r="AA15" s="189"/>
      <c r="AB15" s="157"/>
      <c r="AC15" s="189" t="s">
        <v>1333</v>
      </c>
      <c r="AD15" s="189" t="s">
        <v>1539</v>
      </c>
      <c r="AE15" s="189" t="s">
        <v>1540</v>
      </c>
      <c r="AF15" s="189" t="s">
        <v>1541</v>
      </c>
      <c r="AG15" s="189"/>
      <c r="AH15" s="189" t="s">
        <v>1542</v>
      </c>
      <c r="AI15" s="189" t="s">
        <v>1543</v>
      </c>
      <c r="AJ15" s="157"/>
      <c r="AK15" s="157"/>
    </row>
    <row r="16" spans="1:37" ht="30">
      <c r="A16" s="171" t="s">
        <v>1407</v>
      </c>
      <c r="B16" s="160"/>
      <c r="C16" s="204" t="s">
        <v>1667</v>
      </c>
      <c r="D16" s="205"/>
      <c r="E16" s="159"/>
      <c r="F16" s="176" t="s">
        <v>1051</v>
      </c>
      <c r="G16" s="177"/>
      <c r="H16" s="177"/>
      <c r="I16" s="177"/>
      <c r="J16" s="177"/>
      <c r="K16" s="177" t="s">
        <v>1591</v>
      </c>
      <c r="L16" s="157"/>
      <c r="M16" s="179" t="s">
        <v>1261</v>
      </c>
      <c r="N16" s="179" t="s">
        <v>1193</v>
      </c>
      <c r="O16" s="179" t="s">
        <v>1194</v>
      </c>
      <c r="P16" s="179" t="s">
        <v>1195</v>
      </c>
      <c r="Q16" s="179" t="s">
        <v>1196</v>
      </c>
      <c r="R16" s="179" t="s">
        <v>1288</v>
      </c>
      <c r="S16" s="157"/>
      <c r="T16" s="185" t="s">
        <v>1316</v>
      </c>
      <c r="U16" s="157"/>
      <c r="V16" s="189"/>
      <c r="W16" s="189"/>
      <c r="X16" s="189"/>
      <c r="Y16" s="189"/>
      <c r="Z16" s="189"/>
      <c r="AA16" s="189"/>
      <c r="AB16" s="157"/>
      <c r="AC16" s="189"/>
      <c r="AD16" s="189"/>
      <c r="AE16" s="189"/>
      <c r="AF16" s="189"/>
      <c r="AG16" s="189"/>
      <c r="AH16" s="189"/>
      <c r="AI16" s="189"/>
      <c r="AJ16" s="157"/>
      <c r="AK16" s="157"/>
    </row>
    <row r="17" spans="1:37" ht="30">
      <c r="A17" s="171" t="s">
        <v>1408</v>
      </c>
      <c r="B17" s="160"/>
      <c r="C17" s="204"/>
      <c r="D17" s="205"/>
      <c r="E17" s="159"/>
      <c r="F17" s="176" t="s">
        <v>1052</v>
      </c>
      <c r="G17" s="177"/>
      <c r="H17" s="177"/>
      <c r="I17" s="177"/>
      <c r="J17" s="177"/>
      <c r="K17" s="177" t="s">
        <v>1592</v>
      </c>
      <c r="L17" s="157"/>
      <c r="M17" s="179"/>
      <c r="N17" s="179"/>
      <c r="O17" s="179"/>
      <c r="P17" s="179"/>
      <c r="Q17" s="179"/>
      <c r="R17" s="179"/>
      <c r="S17" s="157"/>
      <c r="T17" s="187" t="s">
        <v>1434</v>
      </c>
      <c r="U17" s="157"/>
      <c r="V17" s="189" t="s">
        <v>1461</v>
      </c>
      <c r="W17" s="189"/>
      <c r="X17" s="189" t="s">
        <v>1489</v>
      </c>
      <c r="Y17" s="189"/>
      <c r="Z17" s="189" t="s">
        <v>1487</v>
      </c>
      <c r="AA17" s="189" t="s">
        <v>1488</v>
      </c>
      <c r="AB17" s="157"/>
      <c r="AC17" s="189"/>
      <c r="AD17" s="189"/>
      <c r="AE17" s="189"/>
      <c r="AF17" s="189"/>
      <c r="AG17" s="189"/>
      <c r="AH17" s="189"/>
      <c r="AI17" s="189"/>
      <c r="AJ17" s="157"/>
      <c r="AK17" s="157"/>
    </row>
    <row r="18" spans="1:37" ht="30">
      <c r="A18" s="171" t="s">
        <v>1409</v>
      </c>
      <c r="B18" s="160"/>
      <c r="C18" s="204" t="s">
        <v>1668</v>
      </c>
      <c r="D18" s="205"/>
      <c r="E18" s="159"/>
      <c r="F18" s="176" t="s">
        <v>1053</v>
      </c>
      <c r="G18" s="177"/>
      <c r="H18" s="177"/>
      <c r="I18" s="177"/>
      <c r="J18" s="177"/>
      <c r="K18" s="177" t="s">
        <v>1593</v>
      </c>
      <c r="L18" s="157"/>
      <c r="M18" s="179" t="s">
        <v>1262</v>
      </c>
      <c r="N18" s="179" t="s">
        <v>1197</v>
      </c>
      <c r="O18" s="179" t="s">
        <v>1198</v>
      </c>
      <c r="P18" s="179" t="s">
        <v>1199</v>
      </c>
      <c r="Q18" s="179" t="s">
        <v>1200</v>
      </c>
      <c r="R18" s="179" t="s">
        <v>1289</v>
      </c>
      <c r="S18" s="157"/>
      <c r="T18" s="185" t="s">
        <v>1317</v>
      </c>
      <c r="U18" s="157"/>
      <c r="V18" s="189"/>
      <c r="W18" s="189"/>
      <c r="X18" s="189"/>
      <c r="Y18" s="189"/>
      <c r="Z18" s="189"/>
      <c r="AA18" s="189"/>
      <c r="AB18" s="157"/>
      <c r="AC18" s="188"/>
      <c r="AD18" s="188"/>
      <c r="AE18" s="188"/>
      <c r="AF18" s="188"/>
      <c r="AG18" s="188"/>
      <c r="AH18" s="188"/>
      <c r="AI18" s="188"/>
      <c r="AJ18" s="157"/>
      <c r="AK18" s="157"/>
    </row>
    <row r="19" spans="1:37" ht="30">
      <c r="A19" s="171" t="s">
        <v>1410</v>
      </c>
      <c r="B19" s="160"/>
      <c r="C19" s="204"/>
      <c r="D19" s="205"/>
      <c r="E19" s="159"/>
      <c r="F19" s="176" t="s">
        <v>1054</v>
      </c>
      <c r="G19" s="177"/>
      <c r="H19" s="177"/>
      <c r="I19" s="177"/>
      <c r="J19" s="177"/>
      <c r="K19" s="177" t="s">
        <v>1594</v>
      </c>
      <c r="L19" s="157"/>
      <c r="M19" s="179" t="s">
        <v>1263</v>
      </c>
      <c r="N19" s="179" t="s">
        <v>1201</v>
      </c>
      <c r="O19" s="179" t="s">
        <v>1202</v>
      </c>
      <c r="P19" s="179" t="s">
        <v>1203</v>
      </c>
      <c r="Q19" s="179" t="s">
        <v>1204</v>
      </c>
      <c r="R19" s="179" t="s">
        <v>1290</v>
      </c>
      <c r="S19" s="157"/>
      <c r="T19" s="185" t="s">
        <v>1318</v>
      </c>
      <c r="U19" s="157"/>
      <c r="V19" s="189"/>
      <c r="W19" s="189"/>
      <c r="X19" s="189"/>
      <c r="Y19" s="189"/>
      <c r="Z19" s="189"/>
      <c r="AA19" s="189"/>
      <c r="AB19" s="157"/>
      <c r="AC19" s="188"/>
      <c r="AD19" s="188"/>
      <c r="AE19" s="188"/>
      <c r="AF19" s="188"/>
      <c r="AG19" s="188"/>
      <c r="AH19" s="188"/>
      <c r="AI19" s="188"/>
      <c r="AJ19" s="157"/>
      <c r="AK19" s="157"/>
    </row>
    <row r="20" spans="1:37" ht="30">
      <c r="A20" s="171" t="s">
        <v>1411</v>
      </c>
      <c r="B20" s="160"/>
      <c r="C20" s="204" t="s">
        <v>1669</v>
      </c>
      <c r="D20" s="203"/>
      <c r="E20" s="159"/>
      <c r="F20" s="178"/>
      <c r="G20" s="178"/>
      <c r="H20" s="178"/>
      <c r="I20" s="178"/>
      <c r="J20" s="178"/>
      <c r="K20" s="178"/>
      <c r="L20" s="157"/>
      <c r="M20" s="179"/>
      <c r="N20" s="179"/>
      <c r="O20" s="179"/>
      <c r="P20" s="179"/>
      <c r="Q20" s="179"/>
      <c r="R20" s="179"/>
      <c r="S20" s="157"/>
      <c r="T20" s="186"/>
      <c r="U20" s="157"/>
      <c r="V20" s="189"/>
      <c r="W20" s="189"/>
      <c r="X20" s="189"/>
      <c r="Y20" s="189"/>
      <c r="Z20" s="189"/>
      <c r="AA20" s="189"/>
      <c r="AB20" s="157"/>
      <c r="AC20" s="188"/>
      <c r="AD20" s="188"/>
      <c r="AE20" s="188"/>
      <c r="AF20" s="188"/>
      <c r="AG20" s="188"/>
      <c r="AH20" s="188"/>
      <c r="AI20" s="188"/>
      <c r="AJ20" s="157"/>
      <c r="AK20" s="157"/>
    </row>
    <row r="21" spans="1:37" ht="30">
      <c r="A21" s="171" t="s">
        <v>1412</v>
      </c>
      <c r="B21" s="160"/>
      <c r="C21" s="204"/>
      <c r="D21" s="203"/>
      <c r="E21" s="159"/>
      <c r="F21" s="178"/>
      <c r="G21" s="178"/>
      <c r="H21" s="178"/>
      <c r="I21" s="178"/>
      <c r="J21" s="178"/>
      <c r="K21" s="178"/>
      <c r="L21" s="157"/>
      <c r="M21" s="179"/>
      <c r="N21" s="179"/>
      <c r="O21" s="179"/>
      <c r="P21" s="179"/>
      <c r="Q21" s="179"/>
      <c r="R21" s="179"/>
      <c r="S21" s="157"/>
      <c r="T21" s="186"/>
      <c r="U21" s="157"/>
      <c r="V21" s="189"/>
      <c r="W21" s="189"/>
      <c r="X21" s="189"/>
      <c r="Y21" s="189"/>
      <c r="Z21" s="189"/>
      <c r="AA21" s="189"/>
      <c r="AB21" s="157"/>
      <c r="AC21" s="188"/>
      <c r="AD21" s="188"/>
      <c r="AE21" s="188"/>
      <c r="AF21" s="188"/>
      <c r="AG21" s="188"/>
      <c r="AH21" s="188"/>
      <c r="AI21" s="188"/>
      <c r="AJ21" s="157"/>
      <c r="AK21" s="157"/>
    </row>
    <row r="22" spans="1:37" ht="30">
      <c r="A22" s="171" t="s">
        <v>1413</v>
      </c>
      <c r="B22" s="160"/>
      <c r="C22" s="204"/>
      <c r="D22" s="203"/>
      <c r="E22" s="159"/>
      <c r="F22" s="178"/>
      <c r="G22" s="178"/>
      <c r="H22" s="178"/>
      <c r="I22" s="178"/>
      <c r="J22" s="178"/>
      <c r="K22" s="178"/>
      <c r="L22" s="157"/>
      <c r="M22" s="179"/>
      <c r="N22" s="179"/>
      <c r="O22" s="179"/>
      <c r="P22" s="179"/>
      <c r="Q22" s="179"/>
      <c r="R22" s="179"/>
      <c r="S22" s="157"/>
      <c r="T22" s="186"/>
      <c r="U22" s="157"/>
      <c r="V22" s="189"/>
      <c r="W22" s="189"/>
      <c r="X22" s="189"/>
      <c r="Y22" s="189"/>
      <c r="Z22" s="189"/>
      <c r="AA22" s="189"/>
      <c r="AB22" s="157"/>
      <c r="AC22" s="188"/>
      <c r="AD22" s="188"/>
      <c r="AE22" s="188"/>
      <c r="AF22" s="188"/>
      <c r="AG22" s="188"/>
      <c r="AH22" s="188"/>
      <c r="AI22" s="188"/>
      <c r="AJ22" s="157"/>
      <c r="AK22" s="157"/>
    </row>
    <row r="23" spans="1:37" ht="34">
      <c r="A23" s="172" t="s">
        <v>1414</v>
      </c>
      <c r="B23" s="161"/>
      <c r="C23" s="204"/>
      <c r="D23" s="203"/>
      <c r="E23" s="159"/>
      <c r="F23" s="178"/>
      <c r="G23" s="178"/>
      <c r="H23" s="178"/>
      <c r="I23" s="178"/>
      <c r="J23" s="178"/>
      <c r="K23" s="178"/>
      <c r="L23" s="157"/>
      <c r="M23" s="179"/>
      <c r="N23" s="179"/>
      <c r="O23" s="179"/>
      <c r="P23" s="179"/>
      <c r="Q23" s="179"/>
      <c r="R23" s="179"/>
      <c r="S23" s="157"/>
      <c r="T23" s="186"/>
      <c r="U23" s="157"/>
      <c r="V23" s="189"/>
      <c r="W23" s="189"/>
      <c r="X23" s="189"/>
      <c r="Y23" s="189"/>
      <c r="Z23" s="189"/>
      <c r="AA23" s="189"/>
      <c r="AB23" s="157"/>
      <c r="AC23" s="188"/>
      <c r="AD23" s="188"/>
      <c r="AE23" s="188"/>
      <c r="AF23" s="188"/>
      <c r="AG23" s="188"/>
      <c r="AH23" s="188"/>
      <c r="AI23" s="188"/>
      <c r="AJ23" s="157"/>
      <c r="AK23" s="157"/>
    </row>
    <row r="24" spans="1:37" ht="30">
      <c r="A24" s="173" t="s">
        <v>1415</v>
      </c>
      <c r="B24" s="162"/>
      <c r="C24" s="204" t="s">
        <v>1670</v>
      </c>
      <c r="D24" s="205"/>
      <c r="E24" s="159"/>
      <c r="F24" s="177" t="s">
        <v>1055</v>
      </c>
      <c r="G24" s="177"/>
      <c r="H24" s="177"/>
      <c r="I24" s="177"/>
      <c r="J24" s="177"/>
      <c r="K24" s="177" t="s">
        <v>1596</v>
      </c>
      <c r="L24" s="157"/>
      <c r="M24" s="179" t="s">
        <v>1264</v>
      </c>
      <c r="N24" s="179" t="s">
        <v>1205</v>
      </c>
      <c r="O24" s="179" t="s">
        <v>1206</v>
      </c>
      <c r="P24" s="179" t="s">
        <v>1207</v>
      </c>
      <c r="Q24" s="179" t="s">
        <v>1208</v>
      </c>
      <c r="R24" s="179" t="s">
        <v>1291</v>
      </c>
      <c r="S24" s="157"/>
      <c r="T24" s="185" t="s">
        <v>1319</v>
      </c>
      <c r="U24" s="157"/>
      <c r="V24" s="189"/>
      <c r="W24" s="189"/>
      <c r="X24" s="189"/>
      <c r="Y24" s="189"/>
      <c r="Z24" s="189"/>
      <c r="AA24" s="189"/>
      <c r="AB24" s="157"/>
      <c r="AC24" s="188"/>
      <c r="AD24" s="188"/>
      <c r="AE24" s="188"/>
      <c r="AF24" s="188"/>
      <c r="AG24" s="188"/>
      <c r="AH24" s="188"/>
      <c r="AI24" s="188"/>
      <c r="AJ24" s="157"/>
      <c r="AK24" s="157"/>
    </row>
    <row r="25" spans="1:37" ht="30">
      <c r="A25" s="173" t="s">
        <v>1416</v>
      </c>
      <c r="B25" s="162"/>
      <c r="C25" s="204"/>
      <c r="D25" s="205"/>
      <c r="E25" s="159"/>
      <c r="F25" s="177" t="s">
        <v>1056</v>
      </c>
      <c r="G25" s="177"/>
      <c r="H25" s="177"/>
      <c r="I25" s="177"/>
      <c r="J25" s="177"/>
      <c r="K25" s="177" t="s">
        <v>1597</v>
      </c>
      <c r="L25" s="157"/>
      <c r="M25" s="179" t="s">
        <v>1265</v>
      </c>
      <c r="N25" s="179" t="s">
        <v>1209</v>
      </c>
      <c r="O25" s="179" t="s">
        <v>1210</v>
      </c>
      <c r="P25" s="179" t="s">
        <v>1211</v>
      </c>
      <c r="Q25" s="179" t="s">
        <v>1212</v>
      </c>
      <c r="R25" s="179" t="s">
        <v>1292</v>
      </c>
      <c r="S25" s="157"/>
      <c r="T25" s="186"/>
      <c r="U25" s="157"/>
      <c r="V25" s="189"/>
      <c r="W25" s="189"/>
      <c r="X25" s="189"/>
      <c r="Y25" s="189"/>
      <c r="Z25" s="189"/>
      <c r="AA25" s="189"/>
      <c r="AB25" s="157"/>
      <c r="AC25" s="188"/>
      <c r="AD25" s="188"/>
      <c r="AE25" s="188"/>
      <c r="AF25" s="188"/>
      <c r="AG25" s="188"/>
      <c r="AH25" s="188"/>
      <c r="AI25" s="188"/>
      <c r="AJ25" s="157"/>
      <c r="AK25" s="157"/>
    </row>
    <row r="26" spans="1:37" ht="30">
      <c r="A26" s="171" t="s">
        <v>1417</v>
      </c>
      <c r="B26" s="160"/>
      <c r="C26" s="204" t="s">
        <v>1671</v>
      </c>
      <c r="D26" s="205"/>
      <c r="E26" s="159"/>
      <c r="F26" s="177" t="s">
        <v>1057</v>
      </c>
      <c r="G26" s="177"/>
      <c r="H26" s="177"/>
      <c r="I26" s="177"/>
      <c r="J26" s="177"/>
      <c r="K26" s="177" t="s">
        <v>1598</v>
      </c>
      <c r="L26" s="157"/>
      <c r="M26" s="179"/>
      <c r="N26" s="179"/>
      <c r="O26" s="179"/>
      <c r="P26" s="179"/>
      <c r="Q26" s="179"/>
      <c r="R26" s="179"/>
      <c r="S26" s="157"/>
      <c r="T26" s="187" t="s">
        <v>1321</v>
      </c>
      <c r="U26" s="157"/>
      <c r="V26" s="189"/>
      <c r="W26" s="189"/>
      <c r="X26" s="189"/>
      <c r="Y26" s="189"/>
      <c r="Z26" s="189"/>
      <c r="AA26" s="189"/>
      <c r="AB26" s="157"/>
      <c r="AC26" s="188"/>
      <c r="AD26" s="188"/>
      <c r="AE26" s="188"/>
      <c r="AF26" s="188"/>
      <c r="AG26" s="188"/>
      <c r="AH26" s="188"/>
      <c r="AI26" s="188"/>
      <c r="AJ26" s="157"/>
      <c r="AK26" s="157"/>
    </row>
    <row r="27" spans="1:37" ht="68">
      <c r="A27" s="172" t="s">
        <v>1706</v>
      </c>
      <c r="B27" s="161"/>
      <c r="C27" s="204" t="s">
        <v>1672</v>
      </c>
      <c r="D27" s="205"/>
      <c r="E27" s="159"/>
      <c r="F27" s="177" t="s">
        <v>1058</v>
      </c>
      <c r="G27" s="177"/>
      <c r="H27" s="177"/>
      <c r="I27" s="177"/>
      <c r="J27" s="177"/>
      <c r="K27" s="177" t="s">
        <v>1599</v>
      </c>
      <c r="L27" s="157"/>
      <c r="M27" s="179" t="s">
        <v>1266</v>
      </c>
      <c r="N27" s="179" t="s">
        <v>1213</v>
      </c>
      <c r="O27" s="179" t="s">
        <v>1214</v>
      </c>
      <c r="P27" s="179" t="s">
        <v>1215</v>
      </c>
      <c r="Q27" s="179" t="s">
        <v>1216</v>
      </c>
      <c r="R27" s="179" t="s">
        <v>1293</v>
      </c>
      <c r="S27" s="157"/>
      <c r="T27" s="185" t="s">
        <v>1320</v>
      </c>
      <c r="U27" s="157"/>
      <c r="V27" s="189"/>
      <c r="W27" s="189"/>
      <c r="X27" s="189"/>
      <c r="Y27" s="189"/>
      <c r="Z27" s="189"/>
      <c r="AA27" s="189"/>
      <c r="AB27" s="157"/>
      <c r="AC27" s="188"/>
      <c r="AD27" s="188"/>
      <c r="AE27" s="188"/>
      <c r="AF27" s="188"/>
      <c r="AG27" s="188"/>
      <c r="AH27" s="188"/>
      <c r="AI27" s="188"/>
      <c r="AJ27" s="157"/>
      <c r="AK27" s="157"/>
    </row>
    <row r="28" spans="1:37" ht="30">
      <c r="A28" s="174" t="s">
        <v>1418</v>
      </c>
      <c r="B28" s="163"/>
      <c r="C28" s="204" t="s">
        <v>1673</v>
      </c>
      <c r="D28" s="205"/>
      <c r="E28" s="159"/>
      <c r="F28" s="177" t="s">
        <v>1059</v>
      </c>
      <c r="G28" s="177"/>
      <c r="H28" s="177"/>
      <c r="I28" s="177"/>
      <c r="J28" s="177"/>
      <c r="K28" s="177" t="s">
        <v>1600</v>
      </c>
      <c r="L28" s="157"/>
      <c r="M28" s="179" t="s">
        <v>1267</v>
      </c>
      <c r="N28" s="179" t="s">
        <v>1217</v>
      </c>
      <c r="O28" s="179" t="s">
        <v>1218</v>
      </c>
      <c r="P28" s="179" t="s">
        <v>1277</v>
      </c>
      <c r="Q28" s="179" t="s">
        <v>1219</v>
      </c>
      <c r="R28" s="179" t="s">
        <v>1294</v>
      </c>
      <c r="S28" s="157"/>
      <c r="T28" s="186"/>
      <c r="U28" s="157"/>
      <c r="V28" s="189"/>
      <c r="W28" s="189"/>
      <c r="X28" s="189"/>
      <c r="Y28" s="189"/>
      <c r="Z28" s="189"/>
      <c r="AA28" s="189"/>
      <c r="AB28" s="157"/>
      <c r="AC28" s="188"/>
      <c r="AD28" s="188"/>
      <c r="AE28" s="188"/>
      <c r="AF28" s="188"/>
      <c r="AG28" s="188"/>
      <c r="AH28" s="188"/>
      <c r="AI28" s="188"/>
      <c r="AJ28" s="157"/>
      <c r="AK28" s="157"/>
    </row>
    <row r="29" spans="1:37" ht="30">
      <c r="A29" s="174" t="s">
        <v>1419</v>
      </c>
      <c r="B29" s="163"/>
      <c r="C29" s="204"/>
      <c r="D29" s="205"/>
      <c r="E29" s="159"/>
      <c r="F29" s="177" t="s">
        <v>1060</v>
      </c>
      <c r="G29" s="177"/>
      <c r="H29" s="177"/>
      <c r="I29" s="177"/>
      <c r="J29" s="177"/>
      <c r="K29" s="177" t="s">
        <v>1601</v>
      </c>
      <c r="L29" s="157"/>
      <c r="M29" s="179"/>
      <c r="N29" s="179"/>
      <c r="O29" s="179"/>
      <c r="P29" s="179"/>
      <c r="Q29" s="179"/>
      <c r="R29" s="179"/>
      <c r="S29" s="157"/>
      <c r="T29" s="186"/>
      <c r="U29" s="157"/>
      <c r="V29" s="189"/>
      <c r="W29" s="189"/>
      <c r="X29" s="189"/>
      <c r="Y29" s="189"/>
      <c r="Z29" s="189"/>
      <c r="AA29" s="189"/>
      <c r="AB29" s="157"/>
      <c r="AC29" s="188"/>
      <c r="AD29" s="188"/>
      <c r="AE29" s="188"/>
      <c r="AF29" s="188"/>
      <c r="AG29" s="188"/>
      <c r="AH29" s="188"/>
      <c r="AI29" s="188"/>
      <c r="AJ29" s="157"/>
      <c r="AK29" s="157"/>
    </row>
    <row r="30" spans="1:37" ht="30">
      <c r="A30" s="171" t="s">
        <v>1420</v>
      </c>
      <c r="B30" s="160"/>
      <c r="C30" s="204" t="s">
        <v>1674</v>
      </c>
      <c r="D30" s="203"/>
      <c r="E30" s="159"/>
      <c r="F30" s="178"/>
      <c r="G30" s="178"/>
      <c r="H30" s="178"/>
      <c r="I30" s="178"/>
      <c r="J30" s="178"/>
      <c r="K30" s="178"/>
      <c r="L30" s="157"/>
      <c r="M30" s="179"/>
      <c r="N30" s="179"/>
      <c r="O30" s="179"/>
      <c r="P30" s="179"/>
      <c r="Q30" s="179"/>
      <c r="R30" s="179"/>
      <c r="S30" s="157"/>
      <c r="T30" s="186"/>
      <c r="U30" s="157"/>
      <c r="V30" s="189"/>
      <c r="W30" s="189"/>
      <c r="X30" s="189"/>
      <c r="Y30" s="189"/>
      <c r="Z30" s="189"/>
      <c r="AA30" s="189"/>
      <c r="AB30" s="157"/>
      <c r="AC30" s="188"/>
      <c r="AD30" s="188"/>
      <c r="AE30" s="188"/>
      <c r="AF30" s="188"/>
      <c r="AG30" s="188"/>
      <c r="AH30" s="188"/>
      <c r="AI30" s="188"/>
      <c r="AJ30" s="157"/>
      <c r="AK30" s="157"/>
    </row>
    <row r="31" spans="1:37" ht="30">
      <c r="A31" s="172" t="s">
        <v>1421</v>
      </c>
      <c r="B31" s="161"/>
      <c r="C31" s="204"/>
      <c r="D31" s="203"/>
      <c r="E31" s="159"/>
      <c r="F31" s="178"/>
      <c r="G31" s="178"/>
      <c r="H31" s="178"/>
      <c r="I31" s="178"/>
      <c r="J31" s="178"/>
      <c r="K31" s="178"/>
      <c r="L31" s="157"/>
      <c r="M31" s="179"/>
      <c r="N31" s="179"/>
      <c r="O31" s="179"/>
      <c r="P31" s="179"/>
      <c r="Q31" s="179"/>
      <c r="R31" s="179"/>
      <c r="S31" s="157"/>
      <c r="T31" s="186"/>
      <c r="U31" s="157"/>
      <c r="V31" s="189"/>
      <c r="W31" s="189"/>
      <c r="X31" s="189"/>
      <c r="Y31" s="189"/>
      <c r="Z31" s="189"/>
      <c r="AA31" s="189"/>
      <c r="AB31" s="157"/>
      <c r="AC31" s="188"/>
      <c r="AD31" s="188"/>
      <c r="AE31" s="188"/>
      <c r="AF31" s="188"/>
      <c r="AG31" s="188"/>
      <c r="AH31" s="188"/>
      <c r="AI31" s="188"/>
      <c r="AJ31" s="157"/>
      <c r="AK31" s="157"/>
    </row>
    <row r="32" spans="1:37" ht="30">
      <c r="A32" s="172" t="s">
        <v>1422</v>
      </c>
      <c r="B32" s="161"/>
      <c r="C32" s="204"/>
      <c r="D32" s="203"/>
      <c r="E32" s="159"/>
      <c r="F32" s="178"/>
      <c r="G32" s="178"/>
      <c r="H32" s="178"/>
      <c r="I32" s="178"/>
      <c r="J32" s="178"/>
      <c r="K32" s="178"/>
      <c r="L32" s="157"/>
      <c r="M32" s="179"/>
      <c r="N32" s="179"/>
      <c r="O32" s="179"/>
      <c r="P32" s="179"/>
      <c r="Q32" s="179"/>
      <c r="R32" s="179"/>
      <c r="S32" s="157"/>
      <c r="T32" s="186"/>
      <c r="U32" s="157"/>
      <c r="V32" s="189"/>
      <c r="W32" s="189"/>
      <c r="X32" s="189"/>
      <c r="Y32" s="189"/>
      <c r="Z32" s="189"/>
      <c r="AA32" s="189"/>
      <c r="AB32" s="157"/>
      <c r="AC32" s="188"/>
      <c r="AD32" s="188"/>
      <c r="AE32" s="188"/>
      <c r="AF32" s="188"/>
      <c r="AG32" s="188"/>
      <c r="AH32" s="188"/>
      <c r="AI32" s="188"/>
      <c r="AJ32" s="157"/>
      <c r="AK32" s="157"/>
    </row>
    <row r="33" spans="1:37" ht="34">
      <c r="A33" s="172" t="s">
        <v>1423</v>
      </c>
      <c r="B33" s="161"/>
      <c r="C33" s="204"/>
      <c r="D33" s="203"/>
      <c r="E33" s="159"/>
      <c r="F33" s="178"/>
      <c r="G33" s="178"/>
      <c r="H33" s="178"/>
      <c r="I33" s="178"/>
      <c r="J33" s="178"/>
      <c r="K33" s="178"/>
      <c r="L33" s="157"/>
      <c r="M33" s="179"/>
      <c r="N33" s="179"/>
      <c r="O33" s="179"/>
      <c r="P33" s="179"/>
      <c r="Q33" s="179"/>
      <c r="R33" s="179"/>
      <c r="S33" s="157"/>
      <c r="T33" s="186"/>
      <c r="U33" s="157"/>
      <c r="V33" s="189"/>
      <c r="W33" s="189"/>
      <c r="X33" s="189"/>
      <c r="Y33" s="189"/>
      <c r="Z33" s="189"/>
      <c r="AA33" s="189"/>
      <c r="AB33" s="157"/>
      <c r="AC33" s="188"/>
      <c r="AD33" s="188"/>
      <c r="AE33" s="188"/>
      <c r="AF33" s="188"/>
      <c r="AG33" s="188"/>
      <c r="AH33" s="188"/>
      <c r="AI33" s="188"/>
      <c r="AJ33" s="157"/>
      <c r="AK33" s="157"/>
    </row>
    <row r="34" spans="1:37" ht="30">
      <c r="A34" s="172" t="s">
        <v>1424</v>
      </c>
      <c r="B34" s="161"/>
      <c r="C34" s="204" t="s">
        <v>1675</v>
      </c>
      <c r="D34" s="203"/>
      <c r="E34" s="159"/>
      <c r="F34" s="178"/>
      <c r="G34" s="178"/>
      <c r="H34" s="178"/>
      <c r="I34" s="178"/>
      <c r="J34" s="178"/>
      <c r="K34" s="178"/>
      <c r="L34" s="157"/>
      <c r="M34" s="179"/>
      <c r="N34" s="179"/>
      <c r="O34" s="179"/>
      <c r="P34" s="179"/>
      <c r="Q34" s="179"/>
      <c r="R34" s="179"/>
      <c r="S34" s="157"/>
      <c r="T34" s="186"/>
      <c r="U34" s="157"/>
      <c r="V34" s="189"/>
      <c r="W34" s="189"/>
      <c r="X34" s="189"/>
      <c r="Y34" s="189"/>
      <c r="Z34" s="189"/>
      <c r="AA34" s="189"/>
      <c r="AB34" s="157"/>
      <c r="AC34" s="188"/>
      <c r="AD34" s="188"/>
      <c r="AE34" s="188"/>
      <c r="AF34" s="188"/>
      <c r="AG34" s="188"/>
      <c r="AH34" s="188"/>
      <c r="AI34" s="188"/>
      <c r="AJ34" s="157"/>
      <c r="AK34" s="157"/>
    </row>
    <row r="35" spans="1:37" ht="30">
      <c r="A35" s="175" t="s">
        <v>1425</v>
      </c>
      <c r="B35" s="164"/>
      <c r="C35" s="204" t="s">
        <v>1676</v>
      </c>
      <c r="D35" s="205"/>
      <c r="E35" s="159"/>
      <c r="F35" s="177" t="s">
        <v>1149</v>
      </c>
      <c r="G35" s="177"/>
      <c r="H35" s="177"/>
      <c r="I35" s="177"/>
      <c r="J35" s="177"/>
      <c r="K35" s="177"/>
      <c r="L35" s="157"/>
      <c r="M35" s="179"/>
      <c r="N35" s="179"/>
      <c r="O35" s="179"/>
      <c r="P35" s="179"/>
      <c r="Q35" s="179"/>
      <c r="R35" s="179"/>
      <c r="S35" s="157"/>
      <c r="T35" s="186"/>
      <c r="U35" s="157"/>
      <c r="V35" s="189"/>
      <c r="W35" s="189"/>
      <c r="X35" s="189"/>
      <c r="Y35" s="189"/>
      <c r="Z35" s="189"/>
      <c r="AA35" s="189"/>
      <c r="AB35" s="157"/>
      <c r="AC35" s="188"/>
      <c r="AD35" s="188"/>
      <c r="AE35" s="188"/>
      <c r="AF35" s="188"/>
      <c r="AG35" s="188"/>
      <c r="AH35" s="188"/>
      <c r="AI35" s="188"/>
      <c r="AJ35" s="157"/>
      <c r="AK35" s="157"/>
    </row>
    <row r="36" spans="1:37" ht="30">
      <c r="A36" s="172" t="s">
        <v>1426</v>
      </c>
      <c r="B36" s="161"/>
      <c r="C36" s="204" t="s">
        <v>1677</v>
      </c>
      <c r="D36" s="205"/>
      <c r="E36" s="159"/>
      <c r="F36" s="177" t="s">
        <v>1061</v>
      </c>
      <c r="G36" s="177"/>
      <c r="H36" s="177"/>
      <c r="I36" s="177"/>
      <c r="J36" s="177"/>
      <c r="K36" s="198" t="s">
        <v>1602</v>
      </c>
      <c r="L36" s="157"/>
      <c r="M36" s="179"/>
      <c r="N36" s="179"/>
      <c r="O36" s="179"/>
      <c r="P36" s="179"/>
      <c r="Q36" s="179"/>
      <c r="R36" s="179"/>
      <c r="S36" s="157"/>
      <c r="T36" s="186"/>
      <c r="U36" s="157"/>
      <c r="V36" s="189"/>
      <c r="W36" s="189"/>
      <c r="X36" s="189"/>
      <c r="Y36" s="189"/>
      <c r="Z36" s="189"/>
      <c r="AA36" s="189"/>
      <c r="AB36" s="157"/>
      <c r="AC36" s="188"/>
      <c r="AD36" s="188"/>
      <c r="AE36" s="188"/>
      <c r="AF36" s="188"/>
      <c r="AG36" s="188"/>
      <c r="AH36" s="188"/>
      <c r="AI36" s="188"/>
      <c r="AJ36" s="157"/>
      <c r="AK36" s="157"/>
    </row>
    <row r="37" spans="1:37" ht="30">
      <c r="A37" s="172" t="s">
        <v>1427</v>
      </c>
      <c r="B37" s="161"/>
      <c r="C37" s="204" t="s">
        <v>1678</v>
      </c>
      <c r="D37" s="203"/>
      <c r="E37" s="159"/>
      <c r="F37" s="178"/>
      <c r="G37" s="178"/>
      <c r="H37" s="178"/>
      <c r="I37" s="178"/>
      <c r="J37" s="178"/>
      <c r="K37" s="178"/>
      <c r="L37" s="157"/>
      <c r="M37" s="179"/>
      <c r="N37" s="179"/>
      <c r="O37" s="179"/>
      <c r="P37" s="179"/>
      <c r="Q37" s="179"/>
      <c r="R37" s="179"/>
      <c r="S37" s="157"/>
      <c r="T37" s="186"/>
      <c r="U37" s="157"/>
      <c r="V37" s="189"/>
      <c r="W37" s="189"/>
      <c r="X37" s="189"/>
      <c r="Y37" s="189"/>
      <c r="Z37" s="189"/>
      <c r="AA37" s="189"/>
      <c r="AB37" s="157"/>
      <c r="AC37" s="188"/>
      <c r="AD37" s="188"/>
      <c r="AE37" s="188"/>
      <c r="AF37" s="188"/>
      <c r="AG37" s="188"/>
      <c r="AH37" s="188"/>
      <c r="AI37" s="188"/>
      <c r="AJ37" s="157"/>
      <c r="AK37" s="157"/>
    </row>
    <row r="38" spans="1:37" ht="30">
      <c r="A38" s="172" t="s">
        <v>1428</v>
      </c>
      <c r="B38" s="161"/>
      <c r="C38" s="204" t="s">
        <v>1679</v>
      </c>
      <c r="D38" s="203"/>
      <c r="E38" s="159"/>
      <c r="F38" s="178"/>
      <c r="G38" s="178"/>
      <c r="H38" s="178"/>
      <c r="I38" s="178"/>
      <c r="J38" s="178"/>
      <c r="K38" s="178"/>
      <c r="L38" s="157"/>
      <c r="M38" s="179"/>
      <c r="N38" s="179"/>
      <c r="O38" s="179"/>
      <c r="P38" s="179"/>
      <c r="Q38" s="179"/>
      <c r="R38" s="179"/>
      <c r="S38" s="157"/>
      <c r="T38" s="186"/>
      <c r="U38" s="157"/>
      <c r="V38" s="189"/>
      <c r="W38" s="189"/>
      <c r="X38" s="189"/>
      <c r="Y38" s="189"/>
      <c r="Z38" s="189"/>
      <c r="AA38" s="189"/>
      <c r="AB38" s="157"/>
      <c r="AC38" s="188"/>
      <c r="AD38" s="188"/>
      <c r="AE38" s="188"/>
      <c r="AF38" s="188"/>
      <c r="AG38" s="188"/>
      <c r="AH38" s="188"/>
      <c r="AI38" s="188"/>
      <c r="AJ38" s="157"/>
      <c r="AK38" s="157"/>
    </row>
    <row r="39" spans="1:37" ht="30">
      <c r="A39" s="172" t="s">
        <v>1429</v>
      </c>
      <c r="B39" s="161"/>
      <c r="C39" s="204" t="s">
        <v>1680</v>
      </c>
      <c r="D39" s="203"/>
      <c r="E39" s="159"/>
      <c r="F39" s="178"/>
      <c r="G39" s="178"/>
      <c r="H39" s="178"/>
      <c r="I39" s="178"/>
      <c r="J39" s="178"/>
      <c r="K39" s="178"/>
      <c r="L39" s="157"/>
      <c r="M39" s="179"/>
      <c r="N39" s="179"/>
      <c r="O39" s="179"/>
      <c r="P39" s="179"/>
      <c r="Q39" s="179"/>
      <c r="R39" s="179"/>
      <c r="S39" s="157"/>
      <c r="T39" s="186"/>
      <c r="U39" s="157"/>
      <c r="V39" s="189"/>
      <c r="W39" s="189"/>
      <c r="X39" s="189"/>
      <c r="Y39" s="189"/>
      <c r="Z39" s="189"/>
      <c r="AA39" s="189"/>
      <c r="AB39" s="157"/>
      <c r="AC39" s="188"/>
      <c r="AD39" s="188"/>
      <c r="AE39" s="188"/>
      <c r="AF39" s="188"/>
      <c r="AG39" s="188"/>
      <c r="AH39" s="188"/>
      <c r="AI39" s="188"/>
      <c r="AJ39" s="157"/>
      <c r="AK39" s="157"/>
    </row>
    <row r="40" spans="1:37" ht="30">
      <c r="A40" s="172" t="s">
        <v>1430</v>
      </c>
      <c r="B40" s="161"/>
      <c r="C40" s="204"/>
      <c r="D40" s="203"/>
      <c r="E40" s="159"/>
      <c r="F40" s="178"/>
      <c r="G40" s="178"/>
      <c r="H40" s="178"/>
      <c r="I40" s="178"/>
      <c r="J40" s="178"/>
      <c r="K40" s="178"/>
      <c r="L40" s="157"/>
      <c r="M40" s="179"/>
      <c r="N40" s="179"/>
      <c r="O40" s="179"/>
      <c r="P40" s="179"/>
      <c r="Q40" s="179"/>
      <c r="R40" s="179"/>
      <c r="S40" s="157"/>
      <c r="T40" s="186"/>
      <c r="U40" s="157"/>
      <c r="V40" s="189"/>
      <c r="W40" s="189"/>
      <c r="X40" s="189"/>
      <c r="Y40" s="189"/>
      <c r="Z40" s="189"/>
      <c r="AA40" s="189"/>
      <c r="AB40" s="157"/>
      <c r="AC40" s="188"/>
      <c r="AD40" s="188"/>
      <c r="AE40" s="188"/>
      <c r="AF40" s="188"/>
      <c r="AG40" s="188"/>
      <c r="AH40" s="188"/>
      <c r="AI40" s="188"/>
      <c r="AJ40" s="157"/>
      <c r="AK40" s="157"/>
    </row>
    <row r="41" spans="1:37" ht="30">
      <c r="A41" s="157"/>
      <c r="B41" s="157"/>
      <c r="C41" s="157"/>
      <c r="D41" s="157"/>
      <c r="E41" s="159"/>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row>
    <row r="42" spans="1:37" ht="37">
      <c r="A42" s="169" t="s">
        <v>1552</v>
      </c>
      <c r="B42" s="165"/>
      <c r="C42" s="169" t="s">
        <v>1649</v>
      </c>
      <c r="D42" s="169"/>
      <c r="E42" s="159"/>
      <c r="F42" s="169" t="s">
        <v>1431</v>
      </c>
      <c r="G42" s="169" t="s">
        <v>1150</v>
      </c>
      <c r="H42" s="169" t="s">
        <v>1250</v>
      </c>
      <c r="I42" s="169" t="s">
        <v>1151</v>
      </c>
      <c r="J42" s="169" t="s">
        <v>1152</v>
      </c>
      <c r="K42" s="169" t="s">
        <v>1153</v>
      </c>
      <c r="L42" s="157"/>
      <c r="M42" s="169" t="s">
        <v>1431</v>
      </c>
      <c r="N42" s="169" t="s">
        <v>1150</v>
      </c>
      <c r="O42" s="169" t="s">
        <v>1250</v>
      </c>
      <c r="P42" s="169" t="s">
        <v>1151</v>
      </c>
      <c r="Q42" s="169" t="s">
        <v>1152</v>
      </c>
      <c r="R42" s="169" t="s">
        <v>1153</v>
      </c>
      <c r="S42" s="157"/>
      <c r="T42" s="195" t="s">
        <v>1546</v>
      </c>
      <c r="U42" s="157"/>
      <c r="V42" s="169"/>
      <c r="W42" s="191" t="s">
        <v>1150</v>
      </c>
      <c r="X42" s="191" t="s">
        <v>1250</v>
      </c>
      <c r="Y42" s="191" t="s">
        <v>1151</v>
      </c>
      <c r="Z42" s="191" t="s">
        <v>1152</v>
      </c>
      <c r="AA42" s="191" t="s">
        <v>1153</v>
      </c>
      <c r="AB42" s="157"/>
      <c r="AC42" s="169" t="s">
        <v>1553</v>
      </c>
      <c r="AD42" s="191" t="s">
        <v>1150</v>
      </c>
      <c r="AE42" s="191" t="s">
        <v>1250</v>
      </c>
      <c r="AF42" s="191" t="s">
        <v>1494</v>
      </c>
      <c r="AG42" s="191" t="s">
        <v>1151</v>
      </c>
      <c r="AH42" s="191" t="s">
        <v>1152</v>
      </c>
      <c r="AI42" s="191" t="s">
        <v>1153</v>
      </c>
      <c r="AJ42" s="157"/>
      <c r="AK42" s="157"/>
    </row>
    <row r="43" spans="1:37" ht="30">
      <c r="A43" s="172" t="s">
        <v>1439</v>
      </c>
      <c r="B43" s="157"/>
      <c r="C43" s="204" t="s">
        <v>1650</v>
      </c>
      <c r="D43" s="204"/>
      <c r="E43" s="159"/>
      <c r="F43" s="177" t="s">
        <v>1062</v>
      </c>
      <c r="G43" s="177"/>
      <c r="H43" s="177"/>
      <c r="I43" s="177"/>
      <c r="J43" s="177"/>
      <c r="K43" s="177" t="s">
        <v>1603</v>
      </c>
      <c r="L43" s="157"/>
      <c r="M43" s="179" t="s">
        <v>1268</v>
      </c>
      <c r="N43" s="179" t="s">
        <v>1220</v>
      </c>
      <c r="O43" s="179"/>
      <c r="P43" s="179" t="s">
        <v>1221</v>
      </c>
      <c r="Q43" s="179" t="s">
        <v>1222</v>
      </c>
      <c r="R43" s="179" t="s">
        <v>1295</v>
      </c>
      <c r="S43" s="157"/>
      <c r="T43" s="186"/>
      <c r="U43" s="157"/>
      <c r="V43" s="189"/>
      <c r="W43" s="189"/>
      <c r="X43" s="189"/>
      <c r="Y43" s="189"/>
      <c r="Z43" s="189"/>
      <c r="AA43" s="189"/>
      <c r="AB43" s="157"/>
      <c r="AC43" s="189" t="s">
        <v>1554</v>
      </c>
      <c r="AD43" s="189"/>
      <c r="AE43" s="189" t="s">
        <v>1579</v>
      </c>
      <c r="AF43" s="189"/>
      <c r="AG43" s="189"/>
      <c r="AH43" s="189" t="s">
        <v>1561</v>
      </c>
      <c r="AI43" s="189" t="s">
        <v>1562</v>
      </c>
      <c r="AJ43" s="157"/>
      <c r="AK43" s="157"/>
    </row>
    <row r="44" spans="1:37" ht="34">
      <c r="A44" s="172" t="s">
        <v>1548</v>
      </c>
      <c r="B44" s="157"/>
      <c r="C44" s="204"/>
      <c r="D44" s="204"/>
      <c r="E44" s="159"/>
      <c r="F44" s="177"/>
      <c r="G44" s="177"/>
      <c r="H44" s="177"/>
      <c r="I44" s="177"/>
      <c r="J44" s="177"/>
      <c r="K44" s="177"/>
      <c r="L44" s="157"/>
      <c r="M44" s="179"/>
      <c r="N44" s="179"/>
      <c r="O44" s="179"/>
      <c r="P44" s="179"/>
      <c r="Q44" s="179"/>
      <c r="R44" s="179"/>
      <c r="S44" s="157"/>
      <c r="T44" s="186"/>
      <c r="U44" s="157"/>
      <c r="V44" s="189"/>
      <c r="W44" s="189"/>
      <c r="X44" s="189"/>
      <c r="Y44" s="189"/>
      <c r="Z44" s="189"/>
      <c r="AA44" s="189"/>
      <c r="AB44" s="157"/>
      <c r="AC44" s="196" t="s">
        <v>1555</v>
      </c>
      <c r="AD44" s="189"/>
      <c r="AE44" s="189" t="s">
        <v>1578</v>
      </c>
      <c r="AF44" s="189"/>
      <c r="AG44" s="189"/>
      <c r="AH44" s="189" t="s">
        <v>1563</v>
      </c>
      <c r="AI44" s="189" t="s">
        <v>1564</v>
      </c>
      <c r="AJ44" s="157"/>
      <c r="AK44" s="157"/>
    </row>
    <row r="45" spans="1:37" ht="51">
      <c r="A45" s="172" t="s">
        <v>1549</v>
      </c>
      <c r="B45" s="157"/>
      <c r="C45" s="204"/>
      <c r="D45" s="204"/>
      <c r="E45" s="159"/>
      <c r="F45" s="177"/>
      <c r="G45" s="177"/>
      <c r="H45" s="177"/>
      <c r="I45" s="177"/>
      <c r="J45" s="177"/>
      <c r="K45" s="177"/>
      <c r="L45" s="157"/>
      <c r="M45" s="179"/>
      <c r="N45" s="179"/>
      <c r="O45" s="179"/>
      <c r="P45" s="179"/>
      <c r="Q45" s="179"/>
      <c r="R45" s="179"/>
      <c r="S45" s="157"/>
      <c r="T45" s="186"/>
      <c r="U45" s="157"/>
      <c r="V45" s="189"/>
      <c r="W45" s="189"/>
      <c r="X45" s="189"/>
      <c r="Y45" s="189"/>
      <c r="Z45" s="189"/>
      <c r="AA45" s="189"/>
      <c r="AB45" s="157"/>
      <c r="AC45" s="196" t="s">
        <v>1556</v>
      </c>
      <c r="AD45" s="189"/>
      <c r="AE45" s="189" t="s">
        <v>1577</v>
      </c>
      <c r="AF45" s="189"/>
      <c r="AG45" s="189"/>
      <c r="AH45" s="189" t="s">
        <v>1565</v>
      </c>
      <c r="AI45" s="189" t="s">
        <v>1566</v>
      </c>
      <c r="AJ45" s="157"/>
      <c r="AK45" s="157"/>
    </row>
    <row r="46" spans="1:37" ht="34">
      <c r="A46" s="172" t="s">
        <v>1550</v>
      </c>
      <c r="B46" s="157"/>
      <c r="C46" s="204"/>
      <c r="D46" s="204"/>
      <c r="E46" s="159"/>
      <c r="F46" s="177"/>
      <c r="G46" s="177"/>
      <c r="H46" s="177"/>
      <c r="I46" s="177"/>
      <c r="J46" s="177"/>
      <c r="K46" s="177"/>
      <c r="L46" s="157"/>
      <c r="M46" s="179"/>
      <c r="N46" s="179"/>
      <c r="O46" s="179"/>
      <c r="P46" s="179"/>
      <c r="Q46" s="179"/>
      <c r="R46" s="179"/>
      <c r="S46" s="157"/>
      <c r="T46" s="186"/>
      <c r="U46" s="157"/>
      <c r="V46" s="189"/>
      <c r="W46" s="189"/>
      <c r="X46" s="189"/>
      <c r="Y46" s="189"/>
      <c r="Z46" s="189"/>
      <c r="AA46" s="189"/>
      <c r="AB46" s="157"/>
      <c r="AC46" s="196" t="s">
        <v>1557</v>
      </c>
      <c r="AD46" s="189"/>
      <c r="AE46" s="189" t="s">
        <v>1576</v>
      </c>
      <c r="AF46" s="189"/>
      <c r="AG46" s="189"/>
      <c r="AH46" s="189" t="s">
        <v>1567</v>
      </c>
      <c r="AI46" s="189" t="s">
        <v>1568</v>
      </c>
      <c r="AJ46" s="157"/>
      <c r="AK46" s="157"/>
    </row>
    <row r="47" spans="1:37" ht="30">
      <c r="A47" s="172" t="s">
        <v>1438</v>
      </c>
      <c r="B47" s="157"/>
      <c r="C47" s="204"/>
      <c r="D47" s="204"/>
      <c r="E47" s="159"/>
      <c r="F47" s="177"/>
      <c r="G47" s="177"/>
      <c r="H47" s="177"/>
      <c r="I47" s="177"/>
      <c r="J47" s="177"/>
      <c r="K47" s="177"/>
      <c r="L47" s="157"/>
      <c r="M47" s="179" t="s">
        <v>1269</v>
      </c>
      <c r="N47" s="179" t="s">
        <v>1223</v>
      </c>
      <c r="O47" s="179"/>
      <c r="P47" s="179" t="s">
        <v>1224</v>
      </c>
      <c r="Q47" s="179" t="s">
        <v>1225</v>
      </c>
      <c r="R47" s="179" t="s">
        <v>1296</v>
      </c>
      <c r="S47" s="157"/>
      <c r="T47" s="186"/>
      <c r="U47" s="157"/>
      <c r="V47" s="189"/>
      <c r="W47" s="189"/>
      <c r="X47" s="189"/>
      <c r="Y47" s="189"/>
      <c r="Z47" s="189"/>
      <c r="AA47" s="189"/>
      <c r="AB47" s="157"/>
      <c r="AC47" s="189" t="s">
        <v>1558</v>
      </c>
      <c r="AD47" s="189"/>
      <c r="AE47" s="189"/>
      <c r="AF47" s="189"/>
      <c r="AG47" s="189"/>
      <c r="AH47" s="189" t="s">
        <v>1569</v>
      </c>
      <c r="AI47" s="189" t="s">
        <v>1570</v>
      </c>
      <c r="AJ47" s="157"/>
      <c r="AK47" s="157"/>
    </row>
    <row r="48" spans="1:37" ht="30">
      <c r="A48" s="172" t="s">
        <v>1437</v>
      </c>
      <c r="B48" s="157"/>
      <c r="C48" s="204"/>
      <c r="D48" s="204"/>
      <c r="E48" s="159"/>
      <c r="F48" s="177" t="s">
        <v>1063</v>
      </c>
      <c r="G48" s="177"/>
      <c r="H48" s="177"/>
      <c r="I48" s="177"/>
      <c r="J48" s="177"/>
      <c r="K48" s="177" t="s">
        <v>1604</v>
      </c>
      <c r="L48" s="157"/>
      <c r="M48" s="179" t="s">
        <v>1270</v>
      </c>
      <c r="N48" s="179" t="s">
        <v>1226</v>
      </c>
      <c r="O48" s="179"/>
      <c r="P48" s="179" t="s">
        <v>1227</v>
      </c>
      <c r="Q48" s="179" t="s">
        <v>1228</v>
      </c>
      <c r="R48" s="179" t="s">
        <v>1297</v>
      </c>
      <c r="S48" s="157"/>
      <c r="T48" s="186"/>
      <c r="U48" s="157"/>
      <c r="V48" s="189"/>
      <c r="W48" s="189"/>
      <c r="X48" s="189"/>
      <c r="Y48" s="189"/>
      <c r="Z48" s="189"/>
      <c r="AA48" s="189"/>
      <c r="AB48" s="157"/>
      <c r="AC48" s="189" t="s">
        <v>1559</v>
      </c>
      <c r="AD48" s="189"/>
      <c r="AE48" s="189" t="s">
        <v>1575</v>
      </c>
      <c r="AF48" s="189"/>
      <c r="AG48" s="189"/>
      <c r="AH48" s="189" t="s">
        <v>1571</v>
      </c>
      <c r="AI48" s="189" t="s">
        <v>1572</v>
      </c>
      <c r="AJ48" s="157"/>
      <c r="AK48" s="157"/>
    </row>
    <row r="49" spans="1:37" ht="30">
      <c r="A49" s="172" t="s">
        <v>1551</v>
      </c>
      <c r="B49" s="157"/>
      <c r="C49" s="204"/>
      <c r="D49" s="204"/>
      <c r="E49" s="159"/>
      <c r="F49" s="177"/>
      <c r="G49" s="177"/>
      <c r="H49" s="177"/>
      <c r="I49" s="177"/>
      <c r="J49" s="177"/>
      <c r="K49" s="177"/>
      <c r="L49" s="157"/>
      <c r="M49" s="179"/>
      <c r="N49" s="179"/>
      <c r="O49" s="179"/>
      <c r="P49" s="179"/>
      <c r="Q49" s="179"/>
      <c r="R49" s="179"/>
      <c r="S49" s="157"/>
      <c r="T49" s="186"/>
      <c r="U49" s="157"/>
      <c r="V49" s="189"/>
      <c r="W49" s="189"/>
      <c r="X49" s="189"/>
      <c r="Y49" s="189"/>
      <c r="Z49" s="189"/>
      <c r="AA49" s="189"/>
      <c r="AB49" s="157"/>
      <c r="AC49" s="189" t="s">
        <v>1560</v>
      </c>
      <c r="AD49" s="189"/>
      <c r="AE49" s="189"/>
      <c r="AF49" s="189"/>
      <c r="AG49" s="189"/>
      <c r="AH49" s="189" t="s">
        <v>1573</v>
      </c>
      <c r="AI49" s="189" t="s">
        <v>1574</v>
      </c>
      <c r="AJ49" s="157"/>
      <c r="AK49" s="157"/>
    </row>
    <row r="50" spans="1:37" ht="34">
      <c r="A50" s="172" t="s">
        <v>1271</v>
      </c>
      <c r="B50" s="157"/>
      <c r="C50" s="204"/>
      <c r="D50" s="204"/>
      <c r="E50" s="159"/>
      <c r="F50" s="177"/>
      <c r="G50" s="177"/>
      <c r="H50" s="177"/>
      <c r="I50" s="177"/>
      <c r="J50" s="177"/>
      <c r="K50" s="177"/>
      <c r="L50" s="157"/>
      <c r="M50" s="179" t="s">
        <v>1271</v>
      </c>
      <c r="N50" s="179" t="s">
        <v>1229</v>
      </c>
      <c r="O50" s="179" t="s">
        <v>1230</v>
      </c>
      <c r="P50" s="179" t="s">
        <v>1231</v>
      </c>
      <c r="Q50" s="179" t="s">
        <v>1232</v>
      </c>
      <c r="R50" s="179" t="s">
        <v>1298</v>
      </c>
      <c r="S50" s="157"/>
      <c r="T50" s="186"/>
      <c r="U50" s="157"/>
      <c r="V50" s="189"/>
      <c r="W50" s="189"/>
      <c r="X50" s="189"/>
      <c r="Y50" s="189"/>
      <c r="Z50" s="189"/>
      <c r="AA50" s="189"/>
      <c r="AB50" s="157"/>
      <c r="AC50" s="197"/>
      <c r="AD50" s="188"/>
      <c r="AE50" s="188"/>
      <c r="AF50" s="188"/>
      <c r="AG50" s="188"/>
      <c r="AH50" s="188"/>
      <c r="AI50" s="188"/>
      <c r="AJ50" s="157"/>
      <c r="AK50" s="157"/>
    </row>
    <row r="51" spans="1:37" ht="34">
      <c r="A51" s="172" t="s">
        <v>1436</v>
      </c>
      <c r="B51" s="157"/>
      <c r="C51" s="204"/>
      <c r="D51" s="204"/>
      <c r="E51" s="159"/>
      <c r="F51" s="177"/>
      <c r="G51" s="177"/>
      <c r="H51" s="177"/>
      <c r="I51" s="177"/>
      <c r="J51" s="177"/>
      <c r="K51" s="177"/>
      <c r="L51" s="157"/>
      <c r="M51" s="179" t="s">
        <v>1272</v>
      </c>
      <c r="N51" s="179" t="s">
        <v>1233</v>
      </c>
      <c r="O51" s="179" t="s">
        <v>1234</v>
      </c>
      <c r="P51" s="179" t="s">
        <v>1235</v>
      </c>
      <c r="Q51" s="179" t="s">
        <v>1236</v>
      </c>
      <c r="R51" s="179" t="s">
        <v>1299</v>
      </c>
      <c r="S51" s="157"/>
      <c r="T51" s="186"/>
      <c r="U51" s="157"/>
      <c r="V51" s="189"/>
      <c r="W51" s="189"/>
      <c r="X51" s="189"/>
      <c r="Y51" s="189"/>
      <c r="Z51" s="189"/>
      <c r="AA51" s="189"/>
      <c r="AB51" s="157"/>
      <c r="AC51" s="189"/>
      <c r="AD51" s="188"/>
      <c r="AE51" s="188"/>
      <c r="AF51" s="188"/>
      <c r="AG51" s="188"/>
      <c r="AH51" s="188"/>
      <c r="AI51" s="188"/>
      <c r="AJ51" s="157"/>
      <c r="AK51" s="157"/>
    </row>
    <row r="52" spans="1:37" ht="30">
      <c r="A52" s="172" t="s">
        <v>1440</v>
      </c>
      <c r="B52" s="157"/>
      <c r="C52" s="204"/>
      <c r="D52" s="204"/>
      <c r="E52" s="159"/>
      <c r="F52" s="177"/>
      <c r="G52" s="177"/>
      <c r="H52" s="177"/>
      <c r="I52" s="177"/>
      <c r="J52" s="177"/>
      <c r="K52" s="177"/>
      <c r="L52" s="157"/>
      <c r="M52" s="179" t="s">
        <v>1273</v>
      </c>
      <c r="N52" s="179" t="s">
        <v>1237</v>
      </c>
      <c r="O52" s="179" t="s">
        <v>1238</v>
      </c>
      <c r="P52" s="179" t="s">
        <v>1239</v>
      </c>
      <c r="Q52" s="179" t="s">
        <v>1240</v>
      </c>
      <c r="R52" s="179" t="s">
        <v>1300</v>
      </c>
      <c r="S52" s="157"/>
      <c r="T52" s="186"/>
      <c r="U52" s="157"/>
      <c r="V52" s="189"/>
      <c r="W52" s="189"/>
      <c r="X52" s="189"/>
      <c r="Y52" s="189"/>
      <c r="Z52" s="189"/>
      <c r="AA52" s="189"/>
      <c r="AB52" s="157"/>
      <c r="AC52" s="189"/>
      <c r="AD52" s="188"/>
      <c r="AE52" s="188"/>
      <c r="AF52" s="188"/>
      <c r="AG52" s="188"/>
      <c r="AH52" s="188"/>
      <c r="AI52" s="188"/>
      <c r="AJ52" s="157"/>
      <c r="AK52" s="157"/>
    </row>
    <row r="53" spans="1:37" ht="30">
      <c r="A53" s="172" t="s">
        <v>1441</v>
      </c>
      <c r="B53" s="157"/>
      <c r="C53" s="204"/>
      <c r="D53" s="204"/>
      <c r="E53" s="159"/>
      <c r="F53" s="177" t="s">
        <v>1064</v>
      </c>
      <c r="G53" s="177"/>
      <c r="H53" s="177"/>
      <c r="I53" s="177"/>
      <c r="J53" s="177"/>
      <c r="K53" s="198" t="s">
        <v>1605</v>
      </c>
      <c r="L53" s="157"/>
      <c r="M53" s="179" t="s">
        <v>1274</v>
      </c>
      <c r="N53" s="179" t="s">
        <v>1241</v>
      </c>
      <c r="O53" s="179" t="s">
        <v>1242</v>
      </c>
      <c r="P53" s="179" t="s">
        <v>1243</v>
      </c>
      <c r="Q53" s="179"/>
      <c r="R53" s="179" t="s">
        <v>1302</v>
      </c>
      <c r="S53" s="157"/>
      <c r="T53" s="186"/>
      <c r="U53" s="157"/>
      <c r="V53" s="189"/>
      <c r="W53" s="189"/>
      <c r="X53" s="189"/>
      <c r="Y53" s="189"/>
      <c r="Z53" s="189"/>
      <c r="AA53" s="189"/>
      <c r="AB53" s="157"/>
      <c r="AC53" s="189"/>
      <c r="AD53" s="188"/>
      <c r="AE53" s="188"/>
      <c r="AF53" s="188"/>
      <c r="AG53" s="188"/>
      <c r="AH53" s="188"/>
      <c r="AI53" s="188"/>
      <c r="AJ53" s="157"/>
      <c r="AK53" s="157"/>
    </row>
    <row r="54" spans="1:37" ht="30">
      <c r="A54" s="172" t="s">
        <v>1442</v>
      </c>
      <c r="B54" s="157"/>
      <c r="C54" s="204"/>
      <c r="D54" s="204"/>
      <c r="E54" s="159"/>
      <c r="F54" s="177"/>
      <c r="G54" s="177"/>
      <c r="H54" s="177"/>
      <c r="I54" s="177"/>
      <c r="J54" s="177"/>
      <c r="K54" s="177"/>
      <c r="L54" s="157"/>
      <c r="M54" s="179" t="s">
        <v>1275</v>
      </c>
      <c r="N54" s="179" t="s">
        <v>1244</v>
      </c>
      <c r="O54" s="179"/>
      <c r="P54" s="179" t="s">
        <v>1245</v>
      </c>
      <c r="Q54" s="179"/>
      <c r="R54" s="179"/>
      <c r="S54" s="157"/>
      <c r="T54" s="186"/>
      <c r="U54" s="157"/>
      <c r="V54" s="189"/>
      <c r="W54" s="189"/>
      <c r="X54" s="189"/>
      <c r="Y54" s="189"/>
      <c r="Z54" s="189"/>
      <c r="AA54" s="189"/>
      <c r="AB54" s="157"/>
      <c r="AC54" s="189"/>
      <c r="AD54" s="188"/>
      <c r="AE54" s="188"/>
      <c r="AF54" s="188"/>
      <c r="AG54" s="188"/>
      <c r="AH54" s="188"/>
      <c r="AI54" s="188"/>
      <c r="AJ54" s="157"/>
      <c r="AK54" s="157"/>
    </row>
    <row r="55" spans="1:37" ht="34">
      <c r="A55" s="172" t="s">
        <v>1443</v>
      </c>
      <c r="B55" s="157"/>
      <c r="C55" s="204"/>
      <c r="D55" s="204"/>
      <c r="E55" s="159"/>
      <c r="F55" s="177"/>
      <c r="G55" s="177"/>
      <c r="H55" s="177"/>
      <c r="I55" s="177"/>
      <c r="J55" s="177"/>
      <c r="K55" s="177"/>
      <c r="L55" s="157"/>
      <c r="M55" s="179" t="s">
        <v>1276</v>
      </c>
      <c r="N55" s="179" t="s">
        <v>1246</v>
      </c>
      <c r="O55" s="179" t="s">
        <v>1247</v>
      </c>
      <c r="P55" s="179" t="s">
        <v>1248</v>
      </c>
      <c r="Q55" s="179" t="s">
        <v>1249</v>
      </c>
      <c r="R55" s="179" t="s">
        <v>1301</v>
      </c>
      <c r="S55" s="157"/>
      <c r="T55" s="186"/>
      <c r="U55" s="157"/>
      <c r="V55" s="189"/>
      <c r="W55" s="189"/>
      <c r="X55" s="189"/>
      <c r="Y55" s="189"/>
      <c r="Z55" s="189"/>
      <c r="AA55" s="189"/>
      <c r="AB55" s="157"/>
      <c r="AC55" s="189"/>
      <c r="AD55" s="188"/>
      <c r="AE55" s="188"/>
      <c r="AF55" s="188"/>
      <c r="AG55" s="188"/>
      <c r="AH55" s="188"/>
      <c r="AI55" s="188"/>
      <c r="AJ55" s="157"/>
      <c r="AK55" s="157"/>
    </row>
    <row r="56" spans="1:37" ht="30">
      <c r="A56" s="172" t="s">
        <v>1444</v>
      </c>
      <c r="B56" s="157"/>
      <c r="C56" s="204"/>
      <c r="D56" s="204"/>
      <c r="E56" s="159"/>
      <c r="F56" s="177" t="s">
        <v>1065</v>
      </c>
      <c r="G56" s="177"/>
      <c r="H56" s="177"/>
      <c r="I56" s="177"/>
      <c r="J56" s="177"/>
      <c r="K56" s="177" t="s">
        <v>1606</v>
      </c>
      <c r="L56" s="157"/>
      <c r="M56" s="179"/>
      <c r="N56" s="179"/>
      <c r="O56" s="179"/>
      <c r="P56" s="179"/>
      <c r="Q56" s="179"/>
      <c r="R56" s="179"/>
      <c r="S56" s="157"/>
      <c r="T56" s="186"/>
      <c r="U56" s="157"/>
      <c r="V56" s="189" t="s">
        <v>1544</v>
      </c>
      <c r="W56" s="189"/>
      <c r="X56" s="189" t="s">
        <v>1490</v>
      </c>
      <c r="Y56" s="189"/>
      <c r="Z56" s="189" t="s">
        <v>1491</v>
      </c>
      <c r="AA56" s="189" t="s">
        <v>1492</v>
      </c>
      <c r="AB56" s="157"/>
      <c r="AC56" s="189"/>
      <c r="AD56" s="188"/>
      <c r="AE56" s="188"/>
      <c r="AF56" s="188"/>
      <c r="AG56" s="188"/>
      <c r="AH56" s="188"/>
      <c r="AI56" s="188"/>
      <c r="AJ56" s="157"/>
      <c r="AK56" s="157"/>
    </row>
    <row r="57" spans="1:37" ht="30">
      <c r="A57" s="172" t="s">
        <v>1654</v>
      </c>
      <c r="B57" s="157"/>
      <c r="C57" s="204" t="s">
        <v>1653</v>
      </c>
      <c r="D57" s="204"/>
      <c r="E57" s="159"/>
      <c r="F57" s="177"/>
      <c r="G57" s="177"/>
      <c r="H57" s="177"/>
      <c r="I57" s="177"/>
      <c r="J57" s="177"/>
      <c r="K57" s="177"/>
      <c r="L57" s="157"/>
      <c r="M57" s="179"/>
      <c r="N57" s="179"/>
      <c r="O57" s="179"/>
      <c r="P57" s="179"/>
      <c r="Q57" s="179"/>
      <c r="R57" s="179"/>
      <c r="S57" s="157"/>
      <c r="T57" s="186"/>
      <c r="U57" s="157"/>
      <c r="V57" s="189"/>
      <c r="W57" s="189"/>
      <c r="X57" s="189"/>
      <c r="Y57" s="189"/>
      <c r="Z57" s="189"/>
      <c r="AA57" s="189"/>
      <c r="AB57" s="157"/>
      <c r="AC57" s="189"/>
      <c r="AD57" s="188"/>
      <c r="AE57" s="188"/>
      <c r="AF57" s="188"/>
      <c r="AG57" s="188"/>
      <c r="AH57" s="188"/>
      <c r="AI57" s="188"/>
      <c r="AJ57" s="157"/>
      <c r="AK57" s="157"/>
    </row>
    <row r="58" spans="1:37" ht="30">
      <c r="A58" s="172" t="s">
        <v>1655</v>
      </c>
      <c r="B58" s="157"/>
      <c r="C58" s="204" t="s">
        <v>1656</v>
      </c>
      <c r="D58" s="204"/>
      <c r="E58" s="159"/>
      <c r="F58" s="177"/>
      <c r="G58" s="177"/>
      <c r="H58" s="177"/>
      <c r="I58" s="177"/>
      <c r="J58" s="177"/>
      <c r="K58" s="177"/>
      <c r="L58" s="157"/>
      <c r="M58" s="179"/>
      <c r="N58" s="179"/>
      <c r="O58" s="179"/>
      <c r="P58" s="179"/>
      <c r="Q58" s="179"/>
      <c r="R58" s="179"/>
      <c r="S58" s="157"/>
      <c r="T58" s="186"/>
      <c r="U58" s="157"/>
      <c r="V58" s="189"/>
      <c r="W58" s="189"/>
      <c r="X58" s="189"/>
      <c r="Y58" s="189"/>
      <c r="Z58" s="189"/>
      <c r="AA58" s="189"/>
      <c r="AB58" s="157"/>
      <c r="AC58" s="189"/>
      <c r="AD58" s="188"/>
      <c r="AE58" s="188"/>
      <c r="AF58" s="188"/>
      <c r="AG58" s="188"/>
      <c r="AH58" s="188"/>
      <c r="AI58" s="188"/>
      <c r="AJ58" s="157"/>
      <c r="AK58" s="157"/>
    </row>
    <row r="59" spans="1:37" ht="34">
      <c r="A59" s="172" t="s">
        <v>1445</v>
      </c>
      <c r="B59" s="157"/>
      <c r="C59" s="204"/>
      <c r="D59" s="204"/>
      <c r="E59" s="159"/>
      <c r="F59" s="177" t="s">
        <v>1066</v>
      </c>
      <c r="G59" s="177"/>
      <c r="H59" s="177"/>
      <c r="I59" s="177"/>
      <c r="J59" s="177"/>
      <c r="K59" s="177" t="s">
        <v>1607</v>
      </c>
      <c r="L59" s="157"/>
      <c r="M59" s="179"/>
      <c r="N59" s="179"/>
      <c r="O59" s="179"/>
      <c r="P59" s="179"/>
      <c r="Q59" s="179"/>
      <c r="R59" s="179"/>
      <c r="S59" s="157"/>
      <c r="T59" s="186"/>
      <c r="U59" s="157"/>
      <c r="V59" s="189"/>
      <c r="W59" s="189"/>
      <c r="X59" s="189"/>
      <c r="Y59" s="189"/>
      <c r="Z59" s="189"/>
      <c r="AA59" s="189"/>
      <c r="AB59" s="157"/>
      <c r="AC59" s="189"/>
      <c r="AD59" s="188"/>
      <c r="AE59" s="188"/>
      <c r="AF59" s="188"/>
      <c r="AG59" s="188"/>
      <c r="AH59" s="188"/>
      <c r="AI59" s="188"/>
      <c r="AJ59" s="157"/>
      <c r="AK59" s="157"/>
    </row>
    <row r="60" spans="1:37" ht="30">
      <c r="A60" s="172" t="s">
        <v>1446</v>
      </c>
      <c r="B60" s="157"/>
      <c r="C60" s="204"/>
      <c r="D60" s="204"/>
      <c r="E60" s="159"/>
      <c r="F60" s="177" t="s">
        <v>1067</v>
      </c>
      <c r="G60" s="177"/>
      <c r="H60" s="177"/>
      <c r="I60" s="177"/>
      <c r="J60" s="177"/>
      <c r="K60" s="177" t="s">
        <v>1608</v>
      </c>
      <c r="L60" s="157"/>
      <c r="M60" s="179"/>
      <c r="N60" s="179"/>
      <c r="O60" s="179"/>
      <c r="P60" s="179"/>
      <c r="Q60" s="179"/>
      <c r="R60" s="179"/>
      <c r="S60" s="157"/>
      <c r="T60" s="186"/>
      <c r="U60" s="157"/>
      <c r="V60" s="189"/>
      <c r="W60" s="189"/>
      <c r="X60" s="189"/>
      <c r="Y60" s="189"/>
      <c r="Z60" s="189"/>
      <c r="AA60" s="189"/>
      <c r="AB60" s="157"/>
      <c r="AC60" s="189"/>
      <c r="AD60" s="188"/>
      <c r="AE60" s="188"/>
      <c r="AF60" s="188"/>
      <c r="AG60" s="188"/>
      <c r="AH60" s="188"/>
      <c r="AI60" s="188"/>
      <c r="AJ60" s="157"/>
      <c r="AK60" s="157"/>
    </row>
    <row r="61" spans="1:37" ht="30">
      <c r="A61" s="172" t="s">
        <v>1447</v>
      </c>
      <c r="B61" s="157"/>
      <c r="C61" s="204"/>
      <c r="D61" s="204"/>
      <c r="E61" s="159"/>
      <c r="F61" s="177" t="s">
        <v>1068</v>
      </c>
      <c r="G61" s="177"/>
      <c r="H61" s="177"/>
      <c r="I61" s="177"/>
      <c r="J61" s="177"/>
      <c r="K61" s="177" t="s">
        <v>1609</v>
      </c>
      <c r="L61" s="157"/>
      <c r="M61" s="179"/>
      <c r="N61" s="179"/>
      <c r="O61" s="179"/>
      <c r="P61" s="179"/>
      <c r="Q61" s="179"/>
      <c r="R61" s="179"/>
      <c r="S61" s="157"/>
      <c r="T61" s="186"/>
      <c r="U61" s="157"/>
      <c r="V61" s="189"/>
      <c r="W61" s="189"/>
      <c r="X61" s="189"/>
      <c r="Y61" s="189"/>
      <c r="Z61" s="189"/>
      <c r="AA61" s="189"/>
      <c r="AB61" s="157"/>
      <c r="AC61" s="189"/>
      <c r="AD61" s="188"/>
      <c r="AE61" s="188"/>
      <c r="AF61" s="188"/>
      <c r="AG61" s="188"/>
      <c r="AH61" s="188"/>
      <c r="AI61" s="188"/>
      <c r="AJ61" s="157"/>
      <c r="AK61" s="157"/>
    </row>
    <row r="62" spans="1:37" ht="30">
      <c r="A62" s="172" t="s">
        <v>1448</v>
      </c>
      <c r="B62" s="157"/>
      <c r="C62" s="204"/>
      <c r="D62" s="204"/>
      <c r="E62" s="159"/>
      <c r="F62" s="177" t="s">
        <v>1069</v>
      </c>
      <c r="G62" s="177"/>
      <c r="H62" s="177"/>
      <c r="I62" s="177"/>
      <c r="J62" s="177"/>
      <c r="K62" s="177" t="s">
        <v>1610</v>
      </c>
      <c r="L62" s="157"/>
      <c r="M62" s="179"/>
      <c r="N62" s="179"/>
      <c r="O62" s="179"/>
      <c r="P62" s="179"/>
      <c r="Q62" s="179"/>
      <c r="R62" s="179"/>
      <c r="S62" s="157"/>
      <c r="T62" s="186"/>
      <c r="U62" s="157"/>
      <c r="V62" s="189"/>
      <c r="W62" s="189"/>
      <c r="X62" s="189"/>
      <c r="Y62" s="189"/>
      <c r="Z62" s="189"/>
      <c r="AA62" s="189"/>
      <c r="AB62" s="157"/>
      <c r="AC62" s="189"/>
      <c r="AD62" s="188"/>
      <c r="AE62" s="188"/>
      <c r="AF62" s="188"/>
      <c r="AG62" s="188"/>
      <c r="AH62" s="188"/>
      <c r="AI62" s="188"/>
      <c r="AJ62" s="157"/>
      <c r="AK62" s="157"/>
    </row>
    <row r="63" spans="1:37" ht="30">
      <c r="A63" s="172" t="s">
        <v>1449</v>
      </c>
      <c r="B63" s="157"/>
      <c r="C63" s="204"/>
      <c r="D63" s="204"/>
      <c r="E63" s="159"/>
      <c r="F63" s="177" t="s">
        <v>1070</v>
      </c>
      <c r="G63" s="177"/>
      <c r="H63" s="177"/>
      <c r="I63" s="177"/>
      <c r="J63" s="177"/>
      <c r="K63" s="177" t="s">
        <v>1611</v>
      </c>
      <c r="L63" s="157"/>
      <c r="M63" s="179"/>
      <c r="N63" s="179"/>
      <c r="O63" s="179"/>
      <c r="P63" s="179"/>
      <c r="Q63" s="179"/>
      <c r="R63" s="179"/>
      <c r="S63" s="157"/>
      <c r="T63" s="186"/>
      <c r="U63" s="157"/>
      <c r="V63" s="189"/>
      <c r="W63" s="189"/>
      <c r="X63" s="189"/>
      <c r="Y63" s="189"/>
      <c r="Z63" s="189"/>
      <c r="AA63" s="189"/>
      <c r="AB63" s="157"/>
      <c r="AC63" s="189"/>
      <c r="AD63" s="188"/>
      <c r="AE63" s="188"/>
      <c r="AF63" s="188"/>
      <c r="AG63" s="188"/>
      <c r="AH63" s="188"/>
      <c r="AI63" s="188"/>
      <c r="AJ63" s="157"/>
      <c r="AK63" s="157"/>
    </row>
    <row r="64" spans="1:37" ht="30">
      <c r="A64" s="157"/>
      <c r="B64" s="157"/>
      <c r="C64" s="157"/>
      <c r="D64" s="157"/>
      <c r="E64" s="159"/>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row>
    <row r="65" spans="1:37">
      <c r="A65" s="157"/>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row>
    <row r="66" spans="1:37">
      <c r="L66" s="157"/>
      <c r="U66" s="157"/>
    </row>
    <row r="67" spans="1:37">
      <c r="L67" s="157"/>
      <c r="U67" s="157"/>
    </row>
    <row r="68" spans="1:37">
      <c r="L68" s="157"/>
      <c r="U68" s="157"/>
    </row>
    <row r="69" spans="1:37">
      <c r="L69" s="157"/>
      <c r="U69" s="157"/>
    </row>
    <row r="70" spans="1:37">
      <c r="L70" s="157"/>
      <c r="U70" s="157"/>
    </row>
    <row r="71" spans="1:37">
      <c r="L71" s="157"/>
      <c r="U71" s="157"/>
    </row>
    <row r="72" spans="1:37">
      <c r="L72" s="157"/>
      <c r="U72" s="157"/>
    </row>
    <row r="73" spans="1:37">
      <c r="L73" s="157"/>
      <c r="U73" s="157"/>
    </row>
    <row r="74" spans="1:37">
      <c r="L74" s="157"/>
      <c r="U74" s="157"/>
    </row>
    <row r="75" spans="1:37">
      <c r="L75" s="157"/>
      <c r="U75" s="157"/>
    </row>
    <row r="76" spans="1:37">
      <c r="L76" s="157"/>
      <c r="U76" s="157"/>
    </row>
    <row r="77" spans="1:37">
      <c r="L77" s="157"/>
      <c r="U77" s="157"/>
    </row>
    <row r="78" spans="1:37">
      <c r="L78" s="157"/>
      <c r="U78" s="157"/>
    </row>
    <row r="79" spans="1:37">
      <c r="L79" s="157"/>
      <c r="U79" s="157"/>
    </row>
    <row r="80" spans="1:37">
      <c r="L80" s="157"/>
      <c r="U80" s="157"/>
    </row>
    <row r="81" spans="12:21">
      <c r="L81" s="157"/>
      <c r="U81" s="157"/>
    </row>
    <row r="82" spans="12:21">
      <c r="L82" s="157"/>
      <c r="U82" s="157"/>
    </row>
    <row r="83" spans="12:21">
      <c r="L83" s="157"/>
      <c r="U83" s="157"/>
    </row>
    <row r="84" spans="12:21">
      <c r="L84" s="157"/>
      <c r="U84" s="157"/>
    </row>
    <row r="85" spans="12:21">
      <c r="L85" s="157"/>
      <c r="U85" s="157"/>
    </row>
    <row r="86" spans="12:21">
      <c r="L86" s="157"/>
      <c r="U86" s="157"/>
    </row>
    <row r="87" spans="12:21">
      <c r="L87" s="157"/>
      <c r="U87" s="157"/>
    </row>
    <row r="88" spans="12:21">
      <c r="L88" s="157"/>
      <c r="U88" s="157"/>
    </row>
    <row r="89" spans="12:21">
      <c r="L89" s="157"/>
      <c r="U89" s="157"/>
    </row>
    <row r="90" spans="12:21">
      <c r="L90" s="157"/>
      <c r="U90" s="157"/>
    </row>
    <row r="91" spans="12:21">
      <c r="L91" s="157"/>
      <c r="U91" s="157"/>
    </row>
    <row r="92" spans="12:21">
      <c r="L92" s="157"/>
      <c r="U92" s="157"/>
    </row>
    <row r="93" spans="12:21">
      <c r="L93" s="157"/>
      <c r="U93" s="157"/>
    </row>
    <row r="94" spans="12:21">
      <c r="L94" s="157"/>
      <c r="U94" s="157"/>
    </row>
    <row r="95" spans="12:21">
      <c r="L95" s="157"/>
      <c r="U95" s="157"/>
    </row>
    <row r="96" spans="12:21">
      <c r="L96" s="157"/>
      <c r="U96" s="157"/>
    </row>
    <row r="97" spans="12:21">
      <c r="L97" s="157"/>
      <c r="U97" s="157"/>
    </row>
    <row r="98" spans="12:21">
      <c r="L98" s="157"/>
      <c r="U98" s="157"/>
    </row>
    <row r="99" spans="12:21">
      <c r="L99" s="157"/>
      <c r="U99" s="157"/>
    </row>
    <row r="100" spans="12:21">
      <c r="L100" s="157"/>
      <c r="U100" s="157"/>
    </row>
    <row r="101" spans="12:21">
      <c r="L101" s="157"/>
      <c r="U101" s="157"/>
    </row>
    <row r="102" spans="12:21">
      <c r="L102" s="157"/>
      <c r="U102" s="157"/>
    </row>
    <row r="103" spans="12:21">
      <c r="L103" s="157"/>
      <c r="U103" s="157"/>
    </row>
    <row r="104" spans="12:21">
      <c r="L104" s="157"/>
      <c r="U104" s="157"/>
    </row>
    <row r="105" spans="12:21">
      <c r="L105" s="157"/>
      <c r="U105" s="157"/>
    </row>
    <row r="106" spans="12:21">
      <c r="L106" s="157"/>
      <c r="U106" s="157"/>
    </row>
    <row r="107" spans="12:21">
      <c r="L107" s="157"/>
      <c r="U107" s="157"/>
    </row>
    <row r="108" spans="12:21">
      <c r="L108" s="157"/>
      <c r="U108" s="157"/>
    </row>
    <row r="109" spans="12:21">
      <c r="L109" s="157"/>
      <c r="U109" s="157"/>
    </row>
    <row r="110" spans="12:21">
      <c r="L110" s="157"/>
      <c r="U110" s="157"/>
    </row>
    <row r="111" spans="12:21">
      <c r="L111" s="157"/>
      <c r="U111" s="157"/>
    </row>
    <row r="112" spans="12:21">
      <c r="L112" s="157"/>
      <c r="U112" s="157"/>
    </row>
    <row r="113" spans="12:21">
      <c r="L113" s="157"/>
      <c r="U113" s="157"/>
    </row>
    <row r="114" spans="12:21">
      <c r="L114" s="157"/>
      <c r="U114" s="157"/>
    </row>
    <row r="115" spans="12:21">
      <c r="L115" s="157"/>
      <c r="U115" s="157"/>
    </row>
    <row r="116" spans="12:21">
      <c r="L116" s="157"/>
      <c r="U116" s="157"/>
    </row>
    <row r="117" spans="12:21">
      <c r="L117" s="157"/>
      <c r="U117" s="157"/>
    </row>
    <row r="118" spans="12:21">
      <c r="L118" s="157"/>
      <c r="U118" s="157"/>
    </row>
    <row r="119" spans="12:21">
      <c r="L119" s="157"/>
      <c r="U119" s="157"/>
    </row>
    <row r="120" spans="12:21">
      <c r="L120" s="157"/>
      <c r="U120" s="157"/>
    </row>
    <row r="121" spans="12:21">
      <c r="L121" s="157"/>
      <c r="U121" s="157"/>
    </row>
    <row r="122" spans="12:21">
      <c r="L122" s="157"/>
      <c r="U122" s="157"/>
    </row>
    <row r="123" spans="12:21">
      <c r="L123" s="157"/>
      <c r="U123" s="157"/>
    </row>
    <row r="124" spans="12:21">
      <c r="L124" s="157"/>
      <c r="U124" s="157"/>
    </row>
    <row r="125" spans="12:21">
      <c r="L125" s="157"/>
      <c r="U125" s="157"/>
    </row>
    <row r="126" spans="12:21">
      <c r="L126" s="157"/>
      <c r="U126" s="157"/>
    </row>
    <row r="127" spans="12:21">
      <c r="L127" s="157"/>
      <c r="U127" s="157"/>
    </row>
    <row r="128" spans="12:21">
      <c r="L128" s="157"/>
      <c r="U128" s="157"/>
    </row>
    <row r="129" spans="12:21">
      <c r="L129" s="157"/>
      <c r="U129" s="157"/>
    </row>
    <row r="130" spans="12:21">
      <c r="L130" s="157"/>
      <c r="U130" s="157"/>
    </row>
    <row r="131" spans="12:21">
      <c r="L131" s="157"/>
      <c r="U131" s="157"/>
    </row>
    <row r="132" spans="12:21">
      <c r="L132" s="157"/>
      <c r="U132" s="157"/>
    </row>
    <row r="133" spans="12:21">
      <c r="L133" s="157"/>
      <c r="U133" s="157"/>
    </row>
    <row r="134" spans="12:21">
      <c r="L134" s="157"/>
      <c r="U134" s="157"/>
    </row>
    <row r="135" spans="12:21">
      <c r="L135" s="157"/>
      <c r="U135" s="157"/>
    </row>
    <row r="136" spans="12:21">
      <c r="L136" s="157"/>
      <c r="U136" s="157"/>
    </row>
    <row r="137" spans="12:21">
      <c r="L137" s="157"/>
      <c r="U137" s="157"/>
    </row>
    <row r="138" spans="12:21">
      <c r="L138" s="157"/>
      <c r="U138" s="157"/>
    </row>
    <row r="139" spans="12:21">
      <c r="L139" s="157"/>
      <c r="U139" s="157"/>
    </row>
    <row r="140" spans="12:21">
      <c r="L140" s="157"/>
      <c r="U140" s="157"/>
    </row>
    <row r="141" spans="12:21">
      <c r="L141" s="157"/>
      <c r="U141" s="157"/>
    </row>
    <row r="142" spans="12:21">
      <c r="L142" s="157"/>
      <c r="U142" s="157"/>
    </row>
    <row r="143" spans="12:21">
      <c r="L143" s="157"/>
      <c r="U143" s="157"/>
    </row>
    <row r="144" spans="12:21">
      <c r="L144" s="157"/>
      <c r="U144" s="157"/>
    </row>
    <row r="145" spans="12:21">
      <c r="L145" s="157"/>
      <c r="U145" s="157"/>
    </row>
    <row r="146" spans="12:21">
      <c r="L146" s="157"/>
      <c r="U146" s="157"/>
    </row>
    <row r="147" spans="12:21">
      <c r="L147" s="157"/>
      <c r="U147" s="157"/>
    </row>
    <row r="148" spans="12:21">
      <c r="L148" s="157"/>
      <c r="U148" s="157"/>
    </row>
    <row r="149" spans="12:21">
      <c r="L149" s="157"/>
      <c r="U149" s="157"/>
    </row>
    <row r="150" spans="12:21">
      <c r="L150" s="157"/>
      <c r="U150" s="157"/>
    </row>
    <row r="151" spans="12:21">
      <c r="L151" s="157"/>
      <c r="U151" s="157"/>
    </row>
    <row r="152" spans="12:21">
      <c r="L152" s="157"/>
      <c r="U152" s="157"/>
    </row>
    <row r="153" spans="12:21">
      <c r="L153" s="157"/>
      <c r="U153" s="157"/>
    </row>
    <row r="154" spans="12:21">
      <c r="L154" s="157"/>
      <c r="U154" s="157"/>
    </row>
    <row r="155" spans="12:21">
      <c r="L155" s="157"/>
      <c r="U155" s="157"/>
    </row>
    <row r="156" spans="12:21">
      <c r="L156" s="157"/>
      <c r="U156" s="157"/>
    </row>
    <row r="157" spans="12:21">
      <c r="L157" s="157"/>
      <c r="U157" s="157"/>
    </row>
    <row r="158" spans="12:21">
      <c r="L158" s="157"/>
      <c r="U158" s="157"/>
    </row>
    <row r="159" spans="12:21">
      <c r="L159" s="157"/>
      <c r="U159" s="157"/>
    </row>
    <row r="160" spans="12:21">
      <c r="L160" s="157"/>
      <c r="U160" s="157"/>
    </row>
    <row r="161" spans="12:21">
      <c r="L161" s="157"/>
      <c r="U161" s="157"/>
    </row>
    <row r="162" spans="12:21">
      <c r="L162" s="157"/>
      <c r="U162" s="157"/>
    </row>
    <row r="163" spans="12:21">
      <c r="L163" s="157"/>
      <c r="U163" s="157"/>
    </row>
    <row r="164" spans="12:21">
      <c r="L164" s="157"/>
      <c r="U164" s="157"/>
    </row>
    <row r="165" spans="12:21">
      <c r="L165" s="157"/>
      <c r="U165" s="157"/>
    </row>
    <row r="166" spans="12:21">
      <c r="L166" s="157"/>
      <c r="U166" s="157"/>
    </row>
    <row r="167" spans="12:21">
      <c r="L167" s="157"/>
      <c r="U167" s="157"/>
    </row>
    <row r="168" spans="12:21">
      <c r="L168" s="157"/>
      <c r="U168" s="157"/>
    </row>
    <row r="169" spans="12:21">
      <c r="L169" s="157"/>
      <c r="U169" s="157"/>
    </row>
    <row r="170" spans="12:21">
      <c r="L170" s="157"/>
      <c r="U170" s="157"/>
    </row>
    <row r="171" spans="12:21">
      <c r="L171" s="157"/>
      <c r="U171" s="157"/>
    </row>
    <row r="172" spans="12:21">
      <c r="L172" s="157"/>
      <c r="U172" s="157"/>
    </row>
    <row r="173" spans="12:21">
      <c r="L173" s="157"/>
      <c r="U173" s="157"/>
    </row>
    <row r="174" spans="12:21">
      <c r="L174" s="157"/>
      <c r="U174" s="157"/>
    </row>
    <row r="175" spans="12:21">
      <c r="L175" s="157"/>
      <c r="U175" s="157"/>
    </row>
    <row r="176" spans="12:21">
      <c r="L176" s="157"/>
      <c r="U176" s="157"/>
    </row>
    <row r="177" spans="12:21">
      <c r="L177" s="157"/>
      <c r="U177" s="157"/>
    </row>
    <row r="178" spans="12:21">
      <c r="L178" s="157"/>
      <c r="U178" s="157"/>
    </row>
    <row r="179" spans="12:21">
      <c r="L179" s="157"/>
      <c r="U179" s="157"/>
    </row>
    <row r="180" spans="12:21">
      <c r="L180" s="157"/>
      <c r="U180" s="157"/>
    </row>
    <row r="181" spans="12:21">
      <c r="L181" s="157"/>
      <c r="U181" s="157"/>
    </row>
    <row r="182" spans="12:21">
      <c r="L182" s="157"/>
      <c r="U182" s="157"/>
    </row>
    <row r="183" spans="12:21">
      <c r="L183" s="157"/>
      <c r="U183" s="157"/>
    </row>
    <row r="184" spans="12:21">
      <c r="L184" s="157"/>
      <c r="U184" s="157"/>
    </row>
    <row r="185" spans="12:21">
      <c r="L185" s="157"/>
      <c r="U185" s="157"/>
    </row>
    <row r="186" spans="12:21">
      <c r="L186" s="157"/>
      <c r="U186" s="157"/>
    </row>
    <row r="187" spans="12:21">
      <c r="L187" s="157"/>
      <c r="U187" s="157"/>
    </row>
    <row r="188" spans="12:21">
      <c r="L188" s="157"/>
      <c r="U188" s="157"/>
    </row>
    <row r="189" spans="12:21">
      <c r="L189" s="157"/>
      <c r="U189" s="157"/>
    </row>
    <row r="190" spans="12:21">
      <c r="L190" s="157"/>
      <c r="U190" s="157"/>
    </row>
    <row r="191" spans="12:21">
      <c r="L191" s="157"/>
      <c r="U191" s="157"/>
    </row>
    <row r="192" spans="12:21">
      <c r="L192" s="157"/>
      <c r="U192" s="157"/>
    </row>
    <row r="193" spans="12:21">
      <c r="L193" s="157"/>
      <c r="U193" s="157"/>
    </row>
    <row r="194" spans="12:21">
      <c r="L194" s="157"/>
      <c r="U194" s="157"/>
    </row>
    <row r="195" spans="12:21">
      <c r="L195" s="157"/>
      <c r="U195" s="157"/>
    </row>
    <row r="196" spans="12:21">
      <c r="L196" s="157"/>
      <c r="U196" s="157"/>
    </row>
    <row r="197" spans="12:21">
      <c r="L197" s="157"/>
      <c r="U197" s="157"/>
    </row>
    <row r="198" spans="12:21">
      <c r="L198" s="157"/>
      <c r="U198" s="157"/>
    </row>
    <row r="199" spans="12:21">
      <c r="L199" s="157"/>
      <c r="U199" s="157"/>
    </row>
    <row r="200" spans="12:21">
      <c r="L200" s="157"/>
      <c r="U200" s="157"/>
    </row>
    <row r="201" spans="12:21">
      <c r="L201" s="157"/>
      <c r="U201" s="157"/>
    </row>
    <row r="202" spans="12:21">
      <c r="L202" s="157"/>
      <c r="U202" s="157"/>
    </row>
    <row r="203" spans="12:21">
      <c r="L203" s="157"/>
      <c r="U203" s="157"/>
    </row>
    <row r="204" spans="12:21">
      <c r="L204" s="157"/>
      <c r="U204" s="157"/>
    </row>
    <row r="205" spans="12:21">
      <c r="L205" s="157"/>
      <c r="U205" s="157"/>
    </row>
    <row r="206" spans="12:21">
      <c r="L206" s="157"/>
      <c r="U206" s="157"/>
    </row>
    <row r="207" spans="12:21">
      <c r="L207" s="157"/>
      <c r="U207" s="157"/>
    </row>
    <row r="208" spans="12:21">
      <c r="L208" s="157"/>
      <c r="U208" s="157"/>
    </row>
    <row r="209" spans="12:21">
      <c r="L209" s="157"/>
      <c r="U209" s="157"/>
    </row>
    <row r="210" spans="12:21">
      <c r="L210" s="157"/>
      <c r="U210" s="157"/>
    </row>
    <row r="211" spans="12:21">
      <c r="L211" s="157"/>
      <c r="U211" s="157"/>
    </row>
    <row r="212" spans="12:21">
      <c r="L212" s="157"/>
      <c r="U212" s="157"/>
    </row>
    <row r="213" spans="12:21">
      <c r="L213" s="157"/>
      <c r="U213" s="157"/>
    </row>
    <row r="214" spans="12:21">
      <c r="L214" s="157"/>
      <c r="U214" s="157"/>
    </row>
    <row r="215" spans="12:21">
      <c r="L215" s="157"/>
      <c r="U215" s="157"/>
    </row>
    <row r="216" spans="12:21">
      <c r="L216" s="157"/>
      <c r="U216" s="157"/>
    </row>
    <row r="217" spans="12:21">
      <c r="L217" s="157"/>
      <c r="U217" s="157"/>
    </row>
    <row r="218" spans="12:21">
      <c r="L218" s="157"/>
      <c r="U218" s="157"/>
    </row>
    <row r="219" spans="12:21">
      <c r="L219" s="157"/>
      <c r="U219" s="157"/>
    </row>
    <row r="220" spans="12:21">
      <c r="L220" s="157"/>
      <c r="U220" s="157"/>
    </row>
    <row r="221" spans="12:21">
      <c r="L221" s="157"/>
      <c r="U221" s="157"/>
    </row>
    <row r="222" spans="12:21">
      <c r="L222" s="157"/>
      <c r="U222" s="157"/>
    </row>
    <row r="223" spans="12:21">
      <c r="L223" s="157"/>
      <c r="U223" s="157"/>
    </row>
    <row r="224" spans="12:21">
      <c r="L224" s="157"/>
      <c r="U224" s="157"/>
    </row>
    <row r="225" spans="12:21">
      <c r="L225" s="157"/>
      <c r="U225" s="157"/>
    </row>
    <row r="226" spans="12:21">
      <c r="L226" s="157"/>
      <c r="U226" s="157"/>
    </row>
    <row r="227" spans="12:21">
      <c r="L227" s="157"/>
      <c r="U227" s="157"/>
    </row>
    <row r="228" spans="12:21">
      <c r="L228" s="157"/>
      <c r="U228" s="157"/>
    </row>
    <row r="229" spans="12:21">
      <c r="L229" s="157"/>
      <c r="U229" s="157"/>
    </row>
    <row r="230" spans="12:21">
      <c r="L230" s="157"/>
      <c r="U230" s="157"/>
    </row>
    <row r="231" spans="12:21">
      <c r="L231" s="157"/>
      <c r="U231" s="157"/>
    </row>
    <row r="232" spans="12:21">
      <c r="L232" s="157"/>
      <c r="U232" s="157"/>
    </row>
    <row r="233" spans="12:21">
      <c r="L233" s="157"/>
      <c r="U233" s="157"/>
    </row>
    <row r="234" spans="12:21">
      <c r="L234" s="157"/>
      <c r="U234" s="157"/>
    </row>
    <row r="235" spans="12:21">
      <c r="L235" s="157"/>
      <c r="U235" s="157"/>
    </row>
    <row r="236" spans="12:21">
      <c r="L236" s="157"/>
      <c r="U236" s="157"/>
    </row>
    <row r="237" spans="12:21">
      <c r="L237" s="157"/>
      <c r="U237" s="157"/>
    </row>
    <row r="238" spans="12:21">
      <c r="L238" s="157"/>
      <c r="U238" s="157"/>
    </row>
    <row r="239" spans="12:21">
      <c r="L239" s="157"/>
      <c r="U239" s="157"/>
    </row>
    <row r="240" spans="12:21">
      <c r="L240" s="157"/>
      <c r="U240" s="157"/>
    </row>
    <row r="241" spans="12:21">
      <c r="L241" s="157"/>
      <c r="U241" s="157"/>
    </row>
    <row r="242" spans="12:21">
      <c r="L242" s="157"/>
      <c r="U242" s="157"/>
    </row>
    <row r="243" spans="12:21">
      <c r="L243" s="157"/>
      <c r="U243" s="157"/>
    </row>
    <row r="244" spans="12:21">
      <c r="L244" s="157"/>
      <c r="U244" s="157"/>
    </row>
    <row r="245" spans="12:21">
      <c r="L245" s="157"/>
      <c r="U245" s="157"/>
    </row>
    <row r="246" spans="12:21">
      <c r="L246" s="157"/>
      <c r="U246" s="157"/>
    </row>
    <row r="247" spans="12:21">
      <c r="L247" s="157"/>
      <c r="U247" s="157"/>
    </row>
    <row r="248" spans="12:21">
      <c r="L248" s="157"/>
      <c r="U248" s="157"/>
    </row>
    <row r="249" spans="12:21">
      <c r="L249" s="157"/>
      <c r="U249" s="157"/>
    </row>
    <row r="250" spans="12:21">
      <c r="L250" s="157"/>
      <c r="U250" s="157"/>
    </row>
    <row r="251" spans="12:21">
      <c r="L251" s="157"/>
      <c r="U251" s="157"/>
    </row>
    <row r="252" spans="12:21">
      <c r="L252" s="157"/>
      <c r="U252" s="157"/>
    </row>
    <row r="253" spans="12:21">
      <c r="L253" s="157"/>
      <c r="U253" s="157"/>
    </row>
    <row r="254" spans="12:21">
      <c r="L254" s="157"/>
      <c r="U254" s="157"/>
    </row>
    <row r="255" spans="12:21">
      <c r="L255" s="157"/>
      <c r="U255" s="157"/>
    </row>
    <row r="256" spans="12:21">
      <c r="L256" s="157"/>
      <c r="U256" s="157"/>
    </row>
    <row r="257" spans="12:21">
      <c r="L257" s="157"/>
      <c r="U257" s="157"/>
    </row>
    <row r="258" spans="12:21">
      <c r="L258" s="157"/>
      <c r="U258" s="157"/>
    </row>
    <row r="259" spans="12:21">
      <c r="L259" s="157"/>
      <c r="U259" s="157"/>
    </row>
    <row r="260" spans="12:21">
      <c r="L260" s="157"/>
      <c r="U260" s="157"/>
    </row>
    <row r="261" spans="12:21">
      <c r="L261" s="157"/>
      <c r="U261" s="157"/>
    </row>
    <row r="262" spans="12:21">
      <c r="L262" s="157"/>
      <c r="U262" s="157"/>
    </row>
    <row r="263" spans="12:21">
      <c r="L263" s="157"/>
      <c r="U263" s="157"/>
    </row>
    <row r="264" spans="12:21">
      <c r="L264" s="157"/>
      <c r="U264" s="157"/>
    </row>
    <row r="265" spans="12:21">
      <c r="L265" s="157"/>
      <c r="U265" s="157"/>
    </row>
    <row r="266" spans="12:21">
      <c r="L266" s="157"/>
      <c r="U266" s="157"/>
    </row>
    <row r="267" spans="12:21">
      <c r="L267" s="157"/>
      <c r="U267" s="157"/>
    </row>
    <row r="268" spans="12:21">
      <c r="L268" s="157"/>
      <c r="U268" s="157"/>
    </row>
    <row r="269" spans="12:21">
      <c r="L269" s="157"/>
      <c r="U269" s="157"/>
    </row>
    <row r="270" spans="12:21">
      <c r="L270" s="157"/>
      <c r="U270" s="157"/>
    </row>
    <row r="271" spans="12:21">
      <c r="L271" s="157"/>
      <c r="U271" s="157"/>
    </row>
    <row r="272" spans="12:21">
      <c r="L272" s="157"/>
      <c r="U272" s="157"/>
    </row>
    <row r="273" spans="12:21">
      <c r="L273" s="157"/>
      <c r="U273" s="157"/>
    </row>
    <row r="274" spans="12:21">
      <c r="L274" s="157"/>
      <c r="U274" s="157"/>
    </row>
    <row r="275" spans="12:21">
      <c r="L275" s="157"/>
      <c r="U275" s="157"/>
    </row>
    <row r="276" spans="12:21">
      <c r="L276" s="157"/>
      <c r="U276" s="157"/>
    </row>
    <row r="277" spans="12:21">
      <c r="L277" s="157"/>
      <c r="U277" s="157"/>
    </row>
    <row r="278" spans="12:21">
      <c r="L278" s="157"/>
      <c r="U278" s="157"/>
    </row>
    <row r="279" spans="12:21">
      <c r="L279" s="157"/>
      <c r="U279" s="157"/>
    </row>
    <row r="280" spans="12:21">
      <c r="L280" s="157"/>
      <c r="U280" s="157"/>
    </row>
    <row r="281" spans="12:21">
      <c r="L281" s="157"/>
      <c r="U281" s="157"/>
    </row>
    <row r="282" spans="12:21">
      <c r="L282" s="157"/>
      <c r="U282" s="157"/>
    </row>
    <row r="283" spans="12:21">
      <c r="L283" s="157"/>
      <c r="U283" s="157"/>
    </row>
    <row r="284" spans="12:21">
      <c r="L284" s="157"/>
      <c r="U284" s="157"/>
    </row>
    <row r="285" spans="12:21">
      <c r="L285" s="157"/>
      <c r="U285" s="157"/>
    </row>
    <row r="286" spans="12:21">
      <c r="L286" s="157"/>
      <c r="U286" s="157"/>
    </row>
    <row r="287" spans="12:21">
      <c r="L287" s="157"/>
      <c r="U287" s="157"/>
    </row>
    <row r="288" spans="12:21">
      <c r="L288" s="157"/>
      <c r="U288" s="157"/>
    </row>
    <row r="289" spans="12:21">
      <c r="L289" s="157"/>
      <c r="U289" s="157"/>
    </row>
    <row r="290" spans="12:21">
      <c r="L290" s="157"/>
      <c r="U290" s="157"/>
    </row>
    <row r="291" spans="12:21">
      <c r="L291" s="157"/>
      <c r="U291" s="157"/>
    </row>
    <row r="292" spans="12:21">
      <c r="L292" s="157"/>
      <c r="U292" s="157"/>
    </row>
    <row r="293" spans="12:21">
      <c r="L293" s="157"/>
      <c r="U293" s="157"/>
    </row>
    <row r="294" spans="12:21">
      <c r="L294" s="157"/>
      <c r="U294" s="157"/>
    </row>
    <row r="295" spans="12:21">
      <c r="L295" s="157"/>
      <c r="U295" s="157"/>
    </row>
    <row r="296" spans="12:21">
      <c r="L296" s="157"/>
      <c r="U296" s="157"/>
    </row>
    <row r="297" spans="12:21">
      <c r="L297" s="157"/>
      <c r="U297" s="157"/>
    </row>
    <row r="298" spans="12:21">
      <c r="L298" s="157"/>
      <c r="U298" s="157"/>
    </row>
    <row r="299" spans="12:21">
      <c r="L299" s="157"/>
      <c r="U299" s="157"/>
    </row>
    <row r="300" spans="12:21">
      <c r="L300" s="157"/>
      <c r="U300" s="157"/>
    </row>
    <row r="301" spans="12:21">
      <c r="L301" s="157"/>
      <c r="U301" s="157"/>
    </row>
    <row r="302" spans="12:21">
      <c r="L302" s="157"/>
      <c r="U302" s="157"/>
    </row>
    <row r="303" spans="12:21">
      <c r="L303" s="157"/>
      <c r="U303" s="157"/>
    </row>
    <row r="304" spans="12:21">
      <c r="L304" s="157"/>
      <c r="U304" s="157"/>
    </row>
    <row r="305" spans="12:21">
      <c r="L305" s="157"/>
      <c r="U305" s="157"/>
    </row>
    <row r="306" spans="12:21">
      <c r="L306" s="157"/>
      <c r="U306" s="157"/>
    </row>
    <row r="307" spans="12:21">
      <c r="L307" s="157"/>
      <c r="U307" s="157"/>
    </row>
    <row r="308" spans="12:21">
      <c r="L308" s="157"/>
      <c r="U308" s="157"/>
    </row>
    <row r="309" spans="12:21">
      <c r="L309" s="157"/>
      <c r="U309" s="157"/>
    </row>
    <row r="310" spans="12:21">
      <c r="L310" s="157"/>
      <c r="U310" s="157"/>
    </row>
    <row r="311" spans="12:21">
      <c r="L311" s="157"/>
      <c r="U311" s="157"/>
    </row>
    <row r="312" spans="12:21">
      <c r="L312" s="157"/>
      <c r="U312" s="157"/>
    </row>
    <row r="313" spans="12:21">
      <c r="L313" s="157"/>
      <c r="U313" s="157"/>
    </row>
    <row r="314" spans="12:21">
      <c r="L314" s="157"/>
      <c r="U314" s="157"/>
    </row>
    <row r="315" spans="12:21">
      <c r="L315" s="157"/>
      <c r="U315" s="157"/>
    </row>
    <row r="316" spans="12:21">
      <c r="L316" s="157"/>
      <c r="U316" s="157"/>
    </row>
    <row r="317" spans="12:21">
      <c r="L317" s="157"/>
      <c r="U317" s="157"/>
    </row>
    <row r="318" spans="12:21">
      <c r="L318" s="157"/>
      <c r="U318" s="157"/>
    </row>
    <row r="319" spans="12:21">
      <c r="L319" s="157"/>
      <c r="U319" s="157"/>
    </row>
    <row r="320" spans="12:21">
      <c r="L320" s="157"/>
      <c r="U320" s="157"/>
    </row>
    <row r="321" spans="12:21">
      <c r="L321" s="157"/>
      <c r="U321" s="157"/>
    </row>
    <row r="322" spans="12:21">
      <c r="L322" s="157"/>
      <c r="U322" s="157"/>
    </row>
    <row r="323" spans="12:21">
      <c r="L323" s="157"/>
      <c r="U323" s="157"/>
    </row>
    <row r="324" spans="12:21">
      <c r="L324" s="157"/>
      <c r="U324" s="157"/>
    </row>
    <row r="325" spans="12:21">
      <c r="L325" s="157"/>
      <c r="U325" s="157"/>
    </row>
    <row r="326" spans="12:21">
      <c r="L326" s="157"/>
      <c r="U326" s="157"/>
    </row>
    <row r="327" spans="12:21">
      <c r="L327" s="157"/>
      <c r="U327" s="157"/>
    </row>
    <row r="328" spans="12:21">
      <c r="L328" s="157"/>
      <c r="U328" s="157"/>
    </row>
    <row r="329" spans="12:21">
      <c r="L329" s="157"/>
      <c r="U329" s="157"/>
    </row>
    <row r="330" spans="12:21">
      <c r="L330" s="157"/>
      <c r="U330" s="157"/>
    </row>
    <row r="331" spans="12:21">
      <c r="L331" s="157"/>
      <c r="U331" s="157"/>
    </row>
    <row r="332" spans="12:21">
      <c r="L332" s="157"/>
      <c r="U332" s="157"/>
    </row>
    <row r="333" spans="12:21">
      <c r="L333" s="157"/>
      <c r="U333" s="157"/>
    </row>
    <row r="334" spans="12:21">
      <c r="L334" s="157"/>
      <c r="U334" s="157"/>
    </row>
    <row r="335" spans="12:21">
      <c r="L335" s="157"/>
      <c r="U335" s="157"/>
    </row>
    <row r="336" spans="12:21">
      <c r="L336" s="157"/>
      <c r="U336" s="157"/>
    </row>
    <row r="337" spans="12:21">
      <c r="L337" s="157"/>
      <c r="U337" s="157"/>
    </row>
    <row r="338" spans="12:21">
      <c r="L338" s="157"/>
      <c r="U338" s="157"/>
    </row>
    <row r="339" spans="12:21">
      <c r="L339" s="157"/>
      <c r="U339" s="157"/>
    </row>
    <row r="340" spans="12:21">
      <c r="L340" s="157"/>
      <c r="U340" s="157"/>
    </row>
    <row r="341" spans="12:21">
      <c r="L341" s="157"/>
      <c r="U341" s="157"/>
    </row>
    <row r="342" spans="12:21">
      <c r="L342" s="157"/>
      <c r="U342" s="157"/>
    </row>
    <row r="343" spans="12:21">
      <c r="L343" s="157"/>
      <c r="U343" s="157"/>
    </row>
    <row r="344" spans="12:21">
      <c r="L344" s="157"/>
      <c r="U344" s="157"/>
    </row>
    <row r="345" spans="12:21">
      <c r="L345" s="157"/>
      <c r="U345" s="157"/>
    </row>
    <row r="346" spans="12:21">
      <c r="L346" s="157"/>
      <c r="U346" s="157"/>
    </row>
    <row r="347" spans="12:21">
      <c r="L347" s="157"/>
      <c r="U347" s="157"/>
    </row>
    <row r="348" spans="12:21">
      <c r="L348" s="157"/>
      <c r="U348" s="157"/>
    </row>
    <row r="349" spans="12:21">
      <c r="L349" s="157"/>
      <c r="U349" s="157"/>
    </row>
    <row r="350" spans="12:21">
      <c r="L350" s="157"/>
      <c r="U350" s="157"/>
    </row>
    <row r="351" spans="12:21">
      <c r="L351" s="157"/>
      <c r="U351" s="157"/>
    </row>
    <row r="352" spans="12:21">
      <c r="L352" s="157"/>
      <c r="U352" s="157"/>
    </row>
    <row r="353" spans="12:21">
      <c r="L353" s="157"/>
      <c r="U353" s="157"/>
    </row>
    <row r="354" spans="12:21">
      <c r="L354" s="157"/>
      <c r="U354" s="157"/>
    </row>
    <row r="355" spans="12:21">
      <c r="L355" s="157"/>
      <c r="U355" s="157"/>
    </row>
    <row r="356" spans="12:21">
      <c r="L356" s="157"/>
      <c r="U356" s="157"/>
    </row>
    <row r="357" spans="12:21">
      <c r="L357" s="157"/>
      <c r="U357" s="157"/>
    </row>
    <row r="358" spans="12:21">
      <c r="L358" s="157"/>
      <c r="U358" s="157"/>
    </row>
    <row r="359" spans="12:21">
      <c r="L359" s="157"/>
      <c r="U359" s="157"/>
    </row>
    <row r="360" spans="12:21">
      <c r="L360" s="157"/>
      <c r="U360" s="157"/>
    </row>
    <row r="361" spans="12:21">
      <c r="L361" s="157"/>
      <c r="U361" s="157"/>
    </row>
    <row r="362" spans="12:21">
      <c r="L362" s="157"/>
      <c r="U362" s="157"/>
    </row>
    <row r="363" spans="12:21">
      <c r="L363" s="157"/>
      <c r="U363" s="157"/>
    </row>
    <row r="364" spans="12:21">
      <c r="L364" s="157"/>
      <c r="U364" s="157"/>
    </row>
    <row r="365" spans="12:21">
      <c r="L365" s="157"/>
      <c r="U365" s="157"/>
    </row>
    <row r="366" spans="12:21">
      <c r="L366" s="157"/>
      <c r="U366" s="157"/>
    </row>
    <row r="367" spans="12:21">
      <c r="L367" s="157"/>
      <c r="U367" s="157"/>
    </row>
    <row r="368" spans="12:21">
      <c r="L368" s="157"/>
      <c r="U368" s="157"/>
    </row>
    <row r="369" spans="12:21">
      <c r="L369" s="157"/>
      <c r="U369" s="157"/>
    </row>
    <row r="370" spans="12:21">
      <c r="L370" s="157"/>
      <c r="U370" s="157"/>
    </row>
    <row r="371" spans="12:21">
      <c r="L371" s="157"/>
      <c r="U371" s="157"/>
    </row>
    <row r="372" spans="12:21">
      <c r="L372" s="157"/>
      <c r="U372" s="157"/>
    </row>
    <row r="373" spans="12:21">
      <c r="L373" s="157"/>
      <c r="U373" s="157"/>
    </row>
    <row r="374" spans="12:21">
      <c r="L374" s="157"/>
      <c r="U374" s="157"/>
    </row>
    <row r="375" spans="12:21">
      <c r="L375" s="157"/>
      <c r="U375" s="157"/>
    </row>
    <row r="376" spans="12:21">
      <c r="L376" s="157"/>
      <c r="U376" s="157"/>
    </row>
    <row r="377" spans="12:21">
      <c r="L377" s="157"/>
      <c r="U377" s="157"/>
    </row>
    <row r="378" spans="12:21">
      <c r="L378" s="157"/>
      <c r="U378" s="157"/>
    </row>
    <row r="379" spans="12:21">
      <c r="L379" s="157"/>
      <c r="U379" s="157"/>
    </row>
    <row r="380" spans="12:21">
      <c r="L380" s="157"/>
      <c r="U380" s="157"/>
    </row>
    <row r="381" spans="12:21">
      <c r="L381" s="157"/>
      <c r="U381" s="157"/>
    </row>
    <row r="382" spans="12:21">
      <c r="L382" s="157"/>
      <c r="U382" s="157"/>
    </row>
    <row r="383" spans="12:21">
      <c r="L383" s="157"/>
      <c r="U383" s="157"/>
    </row>
    <row r="384" spans="12:21">
      <c r="L384" s="157"/>
      <c r="U384" s="157"/>
    </row>
    <row r="385" spans="12:21">
      <c r="L385" s="157"/>
      <c r="U385" s="157"/>
    </row>
    <row r="386" spans="12:21">
      <c r="L386" s="157"/>
      <c r="U386" s="157"/>
    </row>
    <row r="387" spans="12:21">
      <c r="L387" s="157"/>
      <c r="U387" s="157"/>
    </row>
    <row r="388" spans="12:21">
      <c r="L388" s="157"/>
      <c r="U388" s="157"/>
    </row>
    <row r="389" spans="12:21">
      <c r="L389" s="157"/>
      <c r="U389" s="157"/>
    </row>
    <row r="390" spans="12:21">
      <c r="L390" s="157"/>
      <c r="U390" s="157"/>
    </row>
    <row r="391" spans="12:21">
      <c r="L391" s="157"/>
      <c r="U391" s="157"/>
    </row>
    <row r="392" spans="12:21">
      <c r="L392" s="157"/>
      <c r="U392" s="157"/>
    </row>
    <row r="393" spans="12:21">
      <c r="L393" s="157"/>
      <c r="U393" s="157"/>
    </row>
    <row r="394" spans="12:21">
      <c r="L394" s="157"/>
      <c r="U394" s="157"/>
    </row>
    <row r="395" spans="12:21">
      <c r="L395" s="157"/>
    </row>
    <row r="396" spans="12:21">
      <c r="L396" s="157"/>
    </row>
    <row r="397" spans="12:21">
      <c r="L397" s="157"/>
    </row>
    <row r="398" spans="12:21">
      <c r="L398" s="157"/>
    </row>
    <row r="399" spans="12:21">
      <c r="L399" s="157"/>
    </row>
    <row r="400" spans="12:21">
      <c r="L400" s="157"/>
    </row>
    <row r="401" spans="12:12">
      <c r="L401" s="157"/>
    </row>
    <row r="402" spans="12:12">
      <c r="L402" s="157"/>
    </row>
    <row r="403" spans="12:12">
      <c r="L403" s="157"/>
    </row>
    <row r="404" spans="12:12">
      <c r="L404" s="157"/>
    </row>
    <row r="405" spans="12:12">
      <c r="L405" s="157"/>
    </row>
    <row r="406" spans="12:12">
      <c r="L406" s="157"/>
    </row>
    <row r="407" spans="12:12">
      <c r="L407" s="157"/>
    </row>
    <row r="408" spans="12:12">
      <c r="L408" s="157"/>
    </row>
    <row r="409" spans="12:12">
      <c r="L409" s="157"/>
    </row>
    <row r="410" spans="12:12">
      <c r="L410" s="157"/>
    </row>
    <row r="411" spans="12:12">
      <c r="L411" s="157"/>
    </row>
    <row r="412" spans="12:12">
      <c r="L412" s="157"/>
    </row>
    <row r="413" spans="12:12">
      <c r="L413" s="157"/>
    </row>
    <row r="414" spans="12:12">
      <c r="L414" s="157"/>
    </row>
    <row r="415" spans="12:12">
      <c r="L415" s="157"/>
    </row>
    <row r="416" spans="12:12">
      <c r="L416" s="157"/>
    </row>
    <row r="417" spans="12:12">
      <c r="L417" s="157"/>
    </row>
    <row r="418" spans="12:12">
      <c r="L418" s="157"/>
    </row>
    <row r="419" spans="12:12">
      <c r="L419" s="157"/>
    </row>
    <row r="420" spans="12:12">
      <c r="L420" s="157"/>
    </row>
    <row r="421" spans="12:12">
      <c r="L421" s="157"/>
    </row>
    <row r="422" spans="12:12">
      <c r="L422" s="157"/>
    </row>
    <row r="423" spans="12:12">
      <c r="L423" s="157"/>
    </row>
    <row r="424" spans="12:12">
      <c r="L424" s="157"/>
    </row>
    <row r="425" spans="12:12">
      <c r="L425" s="157"/>
    </row>
    <row r="426" spans="12:12">
      <c r="L426" s="157"/>
    </row>
    <row r="427" spans="12:12">
      <c r="L427" s="157"/>
    </row>
    <row r="428" spans="12:12">
      <c r="L428" s="157"/>
    </row>
    <row r="429" spans="12:12">
      <c r="L429" s="157"/>
    </row>
    <row r="430" spans="12:12">
      <c r="L430" s="157"/>
    </row>
    <row r="431" spans="12:12">
      <c r="L431" s="157"/>
    </row>
    <row r="432" spans="12:12">
      <c r="L432" s="157"/>
    </row>
    <row r="433" spans="12:12">
      <c r="L433" s="157"/>
    </row>
    <row r="434" spans="12:12">
      <c r="L434" s="157"/>
    </row>
    <row r="435" spans="12:12">
      <c r="L435" s="157"/>
    </row>
    <row r="436" spans="12:12">
      <c r="L436" s="157"/>
    </row>
    <row r="437" spans="12:12">
      <c r="L437" s="157"/>
    </row>
    <row r="438" spans="12:12">
      <c r="L438" s="157"/>
    </row>
    <row r="439" spans="12:12">
      <c r="L439" s="157"/>
    </row>
    <row r="440" spans="12:12">
      <c r="L440" s="157"/>
    </row>
    <row r="441" spans="12:12">
      <c r="L441" s="157"/>
    </row>
    <row r="442" spans="12:12">
      <c r="L442" s="157"/>
    </row>
    <row r="443" spans="12:12">
      <c r="L443" s="157"/>
    </row>
    <row r="444" spans="12:12">
      <c r="L444" s="157"/>
    </row>
    <row r="445" spans="12:12">
      <c r="L445" s="157"/>
    </row>
    <row r="446" spans="12:12">
      <c r="L446" s="157"/>
    </row>
    <row r="447" spans="12:12">
      <c r="L447" s="157"/>
    </row>
    <row r="448" spans="12:12">
      <c r="L448" s="157"/>
    </row>
    <row r="449" spans="12:12">
      <c r="L449" s="157"/>
    </row>
    <row r="450" spans="12:12">
      <c r="L450" s="157"/>
    </row>
    <row r="451" spans="12:12">
      <c r="L451" s="157"/>
    </row>
    <row r="452" spans="12:12">
      <c r="L452" s="157"/>
    </row>
    <row r="453" spans="12:12">
      <c r="L453" s="157"/>
    </row>
    <row r="454" spans="12:12">
      <c r="L454" s="157"/>
    </row>
    <row r="455" spans="12:12">
      <c r="L455" s="157"/>
    </row>
    <row r="456" spans="12:12">
      <c r="L456" s="157"/>
    </row>
    <row r="457" spans="12:12">
      <c r="L457" s="157"/>
    </row>
    <row r="458" spans="12:12">
      <c r="L458" s="157"/>
    </row>
    <row r="459" spans="12:12">
      <c r="L459" s="157"/>
    </row>
    <row r="460" spans="12:12">
      <c r="L460" s="157"/>
    </row>
    <row r="461" spans="12:12">
      <c r="L461" s="157"/>
    </row>
    <row r="462" spans="12:12">
      <c r="L462" s="157"/>
    </row>
    <row r="463" spans="12:12">
      <c r="L463" s="157"/>
    </row>
    <row r="464" spans="12:12">
      <c r="L464" s="157"/>
    </row>
    <row r="465" spans="12:12">
      <c r="L465" s="157"/>
    </row>
    <row r="466" spans="12:12">
      <c r="L466" s="157"/>
    </row>
    <row r="467" spans="12:12">
      <c r="L467" s="157"/>
    </row>
    <row r="468" spans="12:12">
      <c r="L468" s="157"/>
    </row>
    <row r="469" spans="12:12">
      <c r="L469" s="157"/>
    </row>
    <row r="470" spans="12:12">
      <c r="L470" s="157"/>
    </row>
    <row r="471" spans="12:12">
      <c r="L471" s="157"/>
    </row>
  </sheetData>
  <mergeCells count="6">
    <mergeCell ref="AD3:AI3"/>
    <mergeCell ref="A1:T1"/>
    <mergeCell ref="A2:T2"/>
    <mergeCell ref="N3:R3"/>
    <mergeCell ref="G3:K3"/>
    <mergeCell ref="W3:AA3"/>
  </mergeCells>
  <phoneticPr fontId="63" type="noConversion"/>
  <hyperlinks>
    <hyperlink ref="Z13" r:id="rId1" display="http://www.tta.or.kr/data/ttas_view.jsp?rn=1&amp;rn1=Y&amp;rn2=&amp;rn3=&amp;nowpage=1&amp;pk_num=TTAT.MM-TS.0009+v1.5.1&amp;standard_no=TTAT.MM-TS.0009+v1.5.1&amp;kor_standard=&amp;publish_date=&amp;section_code=&amp;order=publish_date&amp;by=desc&amp;nowSu=1&amp;totalSu=1&amp;acode1=&amp;acode2=&amp;scode1=&amp;scode2="/>
    <hyperlink ref="AA13" r:id="rId2" display="http://www.ttc.or.jp/jp/document_list/pdf/j/TS/TS-M2M-0009v1.5.1.pdf"/>
    <hyperlink ref="Z14" r:id="rId3" display="http://www.tta.or.kr/data/ttas_view.jsp?rn=1&amp;rn1=Y&amp;rn2=&amp;rn3=&amp;nowpage=1&amp;pk_num=TTAT.MM-TS.0010+v1.5.1&amp;standard_no=TTAT.MM-TS.0010+v1.5.1&amp;kor_standard=&amp;publish_date=&amp;section_code=&amp;order=publish_date&amp;by=desc&amp;nowSu=1&amp;totalSu=1&amp;acode1=&amp;acode2=&amp;scode1=&amp;scode2="/>
    <hyperlink ref="AA14" r:id="rId4" display="http://www.ttc.or.jp/jp/document_list/pdf/j/TS/TS-M2M-0010v1.5.1.pdf"/>
    <hyperlink ref="Z56" r:id="rId5" display="http://www.tta.or.kr/data/ttas_view.jsp?rn=1&amp;rn1=Y&amp;rn2=&amp;rn3=&amp;nowpage=1&amp;pk_num=TTAT.MM-TR.0025+v1.0.0&amp;standard_no=TTAT.MM-TR.0025+v1.0.0&amp;kor_standard=&amp;publish_date=&amp;section_code=&amp;order=publish_date&amp;by=desc&amp;nowSu=1&amp;totalSu=1&amp;acode1=&amp;acode2=&amp;scode1=&amp;scode2="/>
    <hyperlink ref="X56" r:id="rId6" display="http://www.etsi.org/deliver/etsi_tr/118500_118599/118525/01.00.00_60/tr_118525v010000p.pdf"/>
    <hyperlink ref="AA56" r:id="rId7" display="http://www.ttc.or.jp/jp/document_list/pdf/j/TR/TR-M2M-0025v1.0.0.pdf"/>
  </hyperlinks>
  <pageMargins left="0.7" right="0.7" top="0.78740157499999996" bottom="0.78740157499999996" header="0.3" footer="0.3"/>
  <pageSetup paperSize="9" orientation="portrait"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zoomScale="70" zoomScaleNormal="70" workbookViewId="0">
      <selection activeCell="C21" sqref="C21"/>
    </sheetView>
  </sheetViews>
  <sheetFormatPr defaultColWidth="11.4140625" defaultRowHeight="17"/>
  <cols>
    <col min="2" max="2" width="165.25" customWidth="1"/>
  </cols>
  <sheetData>
    <row r="1" spans="1:14">
      <c r="A1" s="129"/>
      <c r="B1" s="129"/>
      <c r="C1" s="129"/>
      <c r="D1" s="129"/>
      <c r="E1" s="129"/>
      <c r="F1" s="129"/>
      <c r="G1" s="129"/>
      <c r="H1" s="129"/>
      <c r="I1" s="129"/>
      <c r="J1" s="129"/>
      <c r="K1" s="129"/>
      <c r="L1" s="129"/>
      <c r="M1" s="129"/>
      <c r="N1" s="129"/>
    </row>
    <row r="2" spans="1:14">
      <c r="A2" s="129"/>
      <c r="B2" s="129"/>
      <c r="C2" s="129"/>
      <c r="D2" s="129"/>
      <c r="E2" s="129"/>
      <c r="F2" s="129"/>
      <c r="G2" s="129"/>
      <c r="H2" s="129"/>
      <c r="I2" s="129"/>
      <c r="J2" s="129"/>
      <c r="K2" s="129"/>
      <c r="L2" s="129"/>
      <c r="M2" s="129"/>
      <c r="N2" s="129"/>
    </row>
    <row r="3" spans="1:14">
      <c r="A3" s="129"/>
      <c r="B3" s="129"/>
      <c r="C3" s="129"/>
      <c r="D3" s="129"/>
      <c r="E3" s="129"/>
      <c r="F3" s="129"/>
      <c r="G3" s="129"/>
      <c r="H3" s="129"/>
      <c r="I3" s="129"/>
      <c r="J3" s="129"/>
      <c r="K3" s="129"/>
      <c r="L3" s="129"/>
      <c r="M3" s="129"/>
      <c r="N3" s="129"/>
    </row>
    <row r="4" spans="1:14">
      <c r="A4" s="129"/>
      <c r="B4" s="129"/>
      <c r="C4" s="129"/>
      <c r="D4" s="129"/>
      <c r="E4" s="129"/>
      <c r="F4" s="129"/>
      <c r="G4" s="129"/>
      <c r="H4" s="129"/>
      <c r="I4" s="129"/>
      <c r="J4" s="129"/>
      <c r="K4" s="129"/>
      <c r="L4" s="129"/>
      <c r="M4" s="129"/>
      <c r="N4" s="129"/>
    </row>
    <row r="5" spans="1:14">
      <c r="A5" s="129"/>
      <c r="B5" s="129"/>
      <c r="C5" s="129"/>
      <c r="D5" s="129"/>
      <c r="E5" s="129"/>
      <c r="F5" s="129"/>
      <c r="G5" s="129"/>
      <c r="H5" s="129"/>
      <c r="I5" s="129"/>
      <c r="J5" s="129"/>
      <c r="K5" s="129"/>
      <c r="L5" s="129"/>
      <c r="M5" s="129"/>
      <c r="N5" s="129"/>
    </row>
    <row r="6" spans="1:14">
      <c r="A6" s="129"/>
      <c r="B6" s="129"/>
      <c r="C6" s="129"/>
      <c r="D6" s="129"/>
      <c r="E6" s="129"/>
      <c r="F6" s="129"/>
      <c r="G6" s="129"/>
      <c r="H6" s="129"/>
      <c r="I6" s="129"/>
      <c r="J6" s="129"/>
      <c r="K6" s="129"/>
      <c r="L6" s="129"/>
      <c r="M6" s="129"/>
      <c r="N6" s="129"/>
    </row>
    <row r="7" spans="1:14">
      <c r="A7" s="129"/>
      <c r="B7" s="129"/>
      <c r="C7" s="129"/>
      <c r="D7" s="129"/>
      <c r="E7" s="129"/>
      <c r="F7" s="129"/>
      <c r="G7" s="129"/>
      <c r="H7" s="129"/>
      <c r="I7" s="129"/>
      <c r="J7" s="129"/>
      <c r="K7" s="129"/>
      <c r="L7" s="129"/>
      <c r="M7" s="129"/>
      <c r="N7" s="129"/>
    </row>
    <row r="8" spans="1:14">
      <c r="A8" s="129"/>
      <c r="B8" s="129"/>
      <c r="C8" s="129"/>
      <c r="D8" s="129"/>
      <c r="E8" s="129"/>
      <c r="F8" s="129"/>
      <c r="G8" s="129"/>
      <c r="H8" s="129"/>
      <c r="I8" s="129"/>
      <c r="J8" s="129"/>
      <c r="K8" s="129"/>
      <c r="L8" s="129"/>
      <c r="M8" s="129"/>
      <c r="N8" s="129"/>
    </row>
    <row r="9" spans="1:14">
      <c r="A9" s="129"/>
      <c r="B9" s="129"/>
      <c r="C9" s="129"/>
      <c r="D9" s="129"/>
      <c r="E9" s="129"/>
      <c r="F9" s="129"/>
      <c r="G9" s="129"/>
      <c r="H9" s="129"/>
      <c r="I9" s="129"/>
      <c r="J9" s="129"/>
      <c r="K9" s="129"/>
      <c r="L9" s="129"/>
      <c r="M9" s="129"/>
      <c r="N9" s="129"/>
    </row>
    <row r="10" spans="1:14">
      <c r="A10" s="129"/>
      <c r="B10" s="129"/>
      <c r="C10" s="129"/>
      <c r="D10" s="129"/>
      <c r="E10" s="129"/>
      <c r="F10" s="129"/>
      <c r="G10" s="129"/>
      <c r="H10" s="129"/>
      <c r="I10" s="129"/>
      <c r="J10" s="129"/>
      <c r="K10" s="129"/>
      <c r="L10" s="129"/>
      <c r="M10" s="129"/>
      <c r="N10" s="129"/>
    </row>
    <row r="11" spans="1:14">
      <c r="A11" s="129"/>
      <c r="B11" s="129"/>
      <c r="C11" s="129"/>
      <c r="D11" s="129"/>
      <c r="E11" s="129"/>
      <c r="F11" s="129"/>
      <c r="G11" s="129"/>
      <c r="H11" s="129"/>
      <c r="I11" s="129"/>
      <c r="J11" s="129"/>
      <c r="K11" s="129"/>
      <c r="L11" s="129"/>
      <c r="M11" s="129"/>
      <c r="N11" s="129"/>
    </row>
    <row r="12" spans="1:14">
      <c r="A12" s="129"/>
      <c r="B12" s="129"/>
      <c r="C12" s="129"/>
      <c r="D12" s="129"/>
      <c r="E12" s="129"/>
      <c r="F12" s="129"/>
      <c r="G12" s="129"/>
      <c r="H12" s="129"/>
      <c r="I12" s="129"/>
      <c r="J12" s="129"/>
      <c r="K12" s="129"/>
      <c r="L12" s="129"/>
      <c r="M12" s="129"/>
      <c r="N12" s="129"/>
    </row>
    <row r="13" spans="1:14">
      <c r="A13" s="129"/>
      <c r="B13" s="129"/>
      <c r="C13" s="129"/>
      <c r="D13" s="129"/>
      <c r="E13" s="129"/>
      <c r="F13" s="129"/>
      <c r="G13" s="129"/>
      <c r="H13" s="129"/>
      <c r="I13" s="129"/>
      <c r="J13" s="129"/>
      <c r="K13" s="129"/>
      <c r="L13" s="129"/>
      <c r="M13" s="129"/>
      <c r="N13" s="129"/>
    </row>
    <row r="14" spans="1:14">
      <c r="A14" s="129"/>
      <c r="B14" s="129"/>
      <c r="C14" s="129"/>
      <c r="D14" s="129"/>
      <c r="E14" s="129"/>
      <c r="F14" s="129"/>
      <c r="G14" s="129"/>
      <c r="H14" s="129"/>
      <c r="I14" s="129"/>
      <c r="J14" s="129"/>
      <c r="K14" s="129"/>
      <c r="L14" s="129"/>
      <c r="M14" s="129"/>
      <c r="N14" s="129"/>
    </row>
    <row r="15" spans="1:14">
      <c r="A15" s="129"/>
      <c r="B15" s="129"/>
      <c r="C15" s="129"/>
      <c r="D15" s="129"/>
      <c r="E15" s="129"/>
      <c r="F15" s="129"/>
      <c r="G15" s="129"/>
      <c r="H15" s="129"/>
      <c r="I15" s="129"/>
      <c r="J15" s="129"/>
      <c r="K15" s="129"/>
      <c r="L15" s="129"/>
      <c r="M15" s="129"/>
      <c r="N15" s="129"/>
    </row>
    <row r="16" spans="1:14">
      <c r="A16" s="129"/>
      <c r="B16" s="129"/>
      <c r="C16" s="129"/>
      <c r="D16" s="129"/>
      <c r="E16" s="129"/>
      <c r="F16" s="129"/>
      <c r="G16" s="129"/>
      <c r="H16" s="129"/>
      <c r="I16" s="129"/>
      <c r="J16" s="129"/>
      <c r="K16" s="129"/>
      <c r="L16" s="129"/>
      <c r="M16" s="129"/>
      <c r="N16" s="129"/>
    </row>
    <row r="17" spans="1:14">
      <c r="A17" s="129"/>
      <c r="B17" s="129"/>
      <c r="C17" s="129"/>
      <c r="D17" s="129"/>
      <c r="E17" s="129"/>
      <c r="F17" s="129"/>
      <c r="G17" s="129"/>
      <c r="H17" s="129"/>
      <c r="I17" s="129"/>
      <c r="J17" s="129"/>
      <c r="K17" s="129"/>
      <c r="L17" s="129"/>
      <c r="M17" s="129"/>
      <c r="N17" s="129"/>
    </row>
    <row r="18" spans="1:14">
      <c r="A18" s="129"/>
      <c r="B18" s="129"/>
      <c r="C18" s="129"/>
      <c r="D18" s="129"/>
      <c r="E18" s="129"/>
      <c r="F18" s="129"/>
      <c r="G18" s="129"/>
      <c r="H18" s="129"/>
      <c r="I18" s="129"/>
      <c r="J18" s="129"/>
      <c r="K18" s="129"/>
      <c r="L18" s="129"/>
      <c r="M18" s="129"/>
      <c r="N18" s="129"/>
    </row>
    <row r="19" spans="1:14">
      <c r="A19" s="129"/>
      <c r="B19" s="129"/>
      <c r="C19" s="129"/>
      <c r="D19" s="129"/>
      <c r="E19" s="129"/>
      <c r="F19" s="129"/>
      <c r="G19" s="129"/>
      <c r="H19" s="129"/>
      <c r="I19" s="129"/>
      <c r="J19" s="129"/>
      <c r="K19" s="129"/>
      <c r="L19" s="129"/>
      <c r="M19" s="129"/>
      <c r="N19" s="129"/>
    </row>
    <row r="20" spans="1:14">
      <c r="A20" s="129"/>
      <c r="B20" s="129"/>
      <c r="C20" s="129"/>
      <c r="D20" s="129"/>
      <c r="E20" s="129"/>
      <c r="F20" s="129"/>
      <c r="G20" s="129"/>
      <c r="H20" s="129"/>
      <c r="I20" s="129"/>
      <c r="J20" s="129"/>
      <c r="K20" s="129"/>
      <c r="L20" s="129"/>
      <c r="M20" s="129"/>
      <c r="N20" s="129"/>
    </row>
    <row r="21" spans="1:14">
      <c r="A21" s="129"/>
      <c r="B21" s="129"/>
      <c r="C21" s="129"/>
      <c r="D21" s="129"/>
      <c r="E21" s="129"/>
      <c r="F21" s="129"/>
      <c r="G21" s="129"/>
      <c r="H21" s="129"/>
      <c r="I21" s="129"/>
      <c r="J21" s="129"/>
      <c r="K21" s="129"/>
      <c r="L21" s="129"/>
      <c r="M21" s="129"/>
      <c r="N21" s="129"/>
    </row>
    <row r="22" spans="1:14">
      <c r="A22" s="129"/>
      <c r="B22" s="129"/>
      <c r="C22" s="129"/>
      <c r="D22" s="129"/>
      <c r="E22" s="129"/>
      <c r="F22" s="129"/>
      <c r="G22" s="129"/>
      <c r="H22" s="129"/>
      <c r="I22" s="129"/>
      <c r="J22" s="129"/>
      <c r="K22" s="129"/>
      <c r="L22" s="129"/>
      <c r="M22" s="129"/>
      <c r="N22" s="129"/>
    </row>
    <row r="23" spans="1:14">
      <c r="A23" s="129"/>
      <c r="B23" s="129"/>
      <c r="C23" s="129"/>
      <c r="D23" s="129"/>
      <c r="E23" s="129"/>
      <c r="F23" s="129"/>
      <c r="G23" s="129"/>
      <c r="H23" s="129"/>
      <c r="I23" s="129"/>
      <c r="J23" s="129"/>
      <c r="K23" s="129"/>
      <c r="L23" s="129"/>
      <c r="M23" s="129"/>
      <c r="N23" s="129"/>
    </row>
    <row r="24" spans="1:14">
      <c r="A24" s="129"/>
      <c r="B24" s="129"/>
      <c r="C24" s="129"/>
      <c r="D24" s="129"/>
      <c r="E24" s="129"/>
      <c r="F24" s="129"/>
      <c r="G24" s="129"/>
      <c r="H24" s="129"/>
      <c r="I24" s="129"/>
      <c r="J24" s="129"/>
      <c r="K24" s="129"/>
      <c r="L24" s="129"/>
      <c r="M24" s="129"/>
      <c r="N24" s="129"/>
    </row>
    <row r="25" spans="1:14">
      <c r="A25" s="129"/>
      <c r="B25" s="129"/>
      <c r="C25" s="129"/>
      <c r="D25" s="129"/>
      <c r="E25" s="129"/>
      <c r="F25" s="129"/>
      <c r="G25" s="129"/>
      <c r="H25" s="129"/>
      <c r="I25" s="129"/>
      <c r="J25" s="129"/>
      <c r="K25" s="129"/>
      <c r="L25" s="129"/>
      <c r="M25" s="129"/>
      <c r="N25" s="129"/>
    </row>
    <row r="26" spans="1:14">
      <c r="A26" s="129"/>
      <c r="B26" s="129"/>
      <c r="C26" s="129"/>
      <c r="D26" s="129"/>
      <c r="E26" s="129"/>
      <c r="F26" s="129"/>
      <c r="G26" s="129"/>
      <c r="H26" s="129"/>
      <c r="I26" s="129"/>
      <c r="J26" s="129"/>
      <c r="K26" s="129"/>
      <c r="L26" s="129"/>
      <c r="M26" s="129"/>
      <c r="N26" s="129"/>
    </row>
    <row r="27" spans="1:14">
      <c r="A27" s="129"/>
      <c r="B27" s="129"/>
      <c r="C27" s="129"/>
      <c r="D27" s="129"/>
      <c r="E27" s="129"/>
      <c r="F27" s="129"/>
      <c r="G27" s="129"/>
      <c r="H27" s="129"/>
      <c r="I27" s="129"/>
      <c r="J27" s="129"/>
      <c r="K27" s="129"/>
      <c r="L27" s="129"/>
      <c r="M27" s="129"/>
      <c r="N27" s="129"/>
    </row>
    <row r="28" spans="1:14">
      <c r="A28" s="129"/>
      <c r="B28" s="129"/>
      <c r="C28" s="129"/>
      <c r="D28" s="129"/>
      <c r="E28" s="129"/>
      <c r="F28" s="129"/>
      <c r="G28" s="129"/>
      <c r="H28" s="129"/>
      <c r="I28" s="129"/>
      <c r="J28" s="129"/>
      <c r="K28" s="129"/>
      <c r="L28" s="129"/>
      <c r="M28" s="129"/>
      <c r="N28" s="129"/>
    </row>
    <row r="29" spans="1:14" ht="33.5">
      <c r="A29" s="129"/>
      <c r="B29" s="131"/>
      <c r="C29" s="129"/>
      <c r="D29" s="129"/>
      <c r="E29" s="129"/>
      <c r="F29" s="129"/>
      <c r="G29" s="129"/>
      <c r="H29" s="129"/>
      <c r="I29" s="129"/>
      <c r="J29" s="129"/>
      <c r="K29" s="129"/>
      <c r="L29" s="129"/>
      <c r="M29" s="129"/>
      <c r="N29" s="129"/>
    </row>
    <row r="30" spans="1:14">
      <c r="A30" s="129"/>
      <c r="B30" s="129"/>
      <c r="C30" s="129"/>
      <c r="D30" s="129"/>
      <c r="E30" s="129"/>
      <c r="F30" s="129"/>
      <c r="G30" s="129"/>
      <c r="H30" s="129"/>
      <c r="I30" s="129"/>
      <c r="J30" s="129"/>
      <c r="K30" s="129"/>
      <c r="L30" s="129"/>
      <c r="M30" s="129"/>
      <c r="N30" s="129"/>
    </row>
    <row r="31" spans="1:14">
      <c r="A31" s="129"/>
      <c r="B31" s="129" t="s">
        <v>891</v>
      </c>
      <c r="C31" s="129"/>
      <c r="D31" s="129"/>
      <c r="E31" s="129"/>
      <c r="F31" s="129"/>
      <c r="G31" s="129"/>
      <c r="H31" s="129"/>
      <c r="I31" s="129"/>
      <c r="J31" s="129"/>
      <c r="K31" s="129"/>
      <c r="L31" s="129"/>
      <c r="M31" s="129"/>
      <c r="N31" s="129"/>
    </row>
    <row r="32" spans="1:14">
      <c r="A32" s="129"/>
      <c r="B32" s="129"/>
      <c r="C32" s="129"/>
      <c r="D32" s="129"/>
      <c r="E32" s="129"/>
      <c r="F32" s="129"/>
      <c r="G32" s="129"/>
      <c r="H32" s="129"/>
      <c r="I32" s="129"/>
      <c r="J32" s="129"/>
      <c r="K32" s="129"/>
      <c r="L32" s="129"/>
      <c r="M32" s="129"/>
      <c r="N32" s="129"/>
    </row>
    <row r="33" spans="1:14" ht="34">
      <c r="A33" s="129"/>
      <c r="B33" s="130" t="s">
        <v>891</v>
      </c>
      <c r="C33" s="130"/>
      <c r="D33" s="130"/>
      <c r="E33" s="130"/>
      <c r="F33" s="129"/>
      <c r="G33" s="129"/>
      <c r="H33" s="129"/>
      <c r="I33" s="129"/>
      <c r="J33" s="129"/>
      <c r="K33" s="129"/>
      <c r="L33" s="129"/>
      <c r="M33" s="129"/>
      <c r="N33" s="129"/>
    </row>
    <row r="34" spans="1:14">
      <c r="A34" s="129"/>
      <c r="B34" s="129"/>
      <c r="C34" s="129"/>
      <c r="D34" s="129"/>
      <c r="E34" s="129"/>
      <c r="F34" s="129"/>
      <c r="G34" s="129"/>
      <c r="H34" s="129"/>
      <c r="I34" s="129"/>
      <c r="J34" s="129"/>
      <c r="K34" s="129"/>
      <c r="L34" s="129"/>
      <c r="M34" s="129"/>
      <c r="N34" s="129"/>
    </row>
    <row r="35" spans="1:14">
      <c r="A35" s="129"/>
      <c r="B35" s="129"/>
      <c r="C35" s="129"/>
      <c r="D35" s="129"/>
      <c r="E35" s="129"/>
      <c r="F35" s="129"/>
      <c r="G35" s="129"/>
      <c r="H35" s="129"/>
      <c r="I35" s="129"/>
      <c r="J35" s="129"/>
      <c r="K35" s="129"/>
      <c r="L35" s="129"/>
      <c r="M35" s="129"/>
      <c r="N35" s="129"/>
    </row>
    <row r="36" spans="1:14">
      <c r="A36" s="129"/>
      <c r="B36" s="129"/>
      <c r="C36" s="129"/>
      <c r="D36" s="129"/>
      <c r="E36" s="129"/>
      <c r="F36" s="129"/>
      <c r="G36" s="129"/>
      <c r="H36" s="129"/>
      <c r="I36" s="129"/>
      <c r="J36" s="129"/>
      <c r="K36" s="129"/>
      <c r="L36" s="129"/>
      <c r="M36" s="129"/>
      <c r="N36" s="129"/>
    </row>
    <row r="37" spans="1:14">
      <c r="A37" s="129"/>
      <c r="B37" s="129"/>
      <c r="C37" s="129"/>
      <c r="D37" s="129"/>
      <c r="E37" s="129"/>
      <c r="F37" s="129"/>
      <c r="G37" s="129"/>
      <c r="H37" s="129"/>
      <c r="I37" s="129"/>
      <c r="J37" s="129"/>
      <c r="K37" s="129"/>
      <c r="L37" s="129"/>
      <c r="M37" s="129"/>
      <c r="N37" s="129"/>
    </row>
    <row r="38" spans="1:14">
      <c r="A38" s="129"/>
      <c r="B38" s="129"/>
      <c r="C38" s="129"/>
      <c r="D38" s="129"/>
      <c r="E38" s="129"/>
      <c r="F38" s="129"/>
      <c r="G38" s="129"/>
      <c r="H38" s="129"/>
      <c r="I38" s="129"/>
      <c r="J38" s="129"/>
      <c r="K38" s="129"/>
      <c r="L38" s="129"/>
      <c r="M38" s="129"/>
      <c r="N38" s="129"/>
    </row>
    <row r="39" spans="1:14">
      <c r="A39" s="129"/>
      <c r="B39" s="129"/>
      <c r="C39" s="129"/>
      <c r="D39" s="129"/>
      <c r="E39" s="129"/>
      <c r="F39" s="129"/>
      <c r="G39" s="129"/>
      <c r="H39" s="129"/>
      <c r="I39" s="129"/>
      <c r="J39" s="129"/>
      <c r="K39" s="129"/>
      <c r="L39" s="129"/>
      <c r="M39" s="129"/>
      <c r="N39" s="129"/>
    </row>
    <row r="40" spans="1:14">
      <c r="B40" s="129"/>
    </row>
  </sheetData>
  <phoneticPr fontId="63" type="noConversion"/>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topLeftCell="A70" workbookViewId="0">
      <selection activeCell="C84" sqref="C84"/>
    </sheetView>
  </sheetViews>
  <sheetFormatPr defaultColWidth="11.4140625" defaultRowHeight="17"/>
  <cols>
    <col min="2" max="2" width="11.4140625" style="282"/>
    <col min="3" max="3" width="88.4140625" customWidth="1"/>
  </cols>
  <sheetData>
    <row r="1" spans="1:5" ht="21">
      <c r="A1" s="419" t="s">
        <v>333</v>
      </c>
      <c r="B1" s="419"/>
      <c r="C1" s="419"/>
    </row>
    <row r="2" spans="1:5" ht="17.5" thickBot="1">
      <c r="A2" s="18"/>
    </row>
    <row r="3" spans="1:5">
      <c r="A3" s="24" t="s">
        <v>334</v>
      </c>
      <c r="B3" s="283">
        <v>41491</v>
      </c>
      <c r="C3" s="25" t="s">
        <v>335</v>
      </c>
    </row>
    <row r="4" spans="1:5">
      <c r="A4" s="26" t="s">
        <v>336</v>
      </c>
      <c r="B4" s="284">
        <v>41494</v>
      </c>
      <c r="C4" s="27" t="s">
        <v>337</v>
      </c>
    </row>
    <row r="5" spans="1:5" ht="34">
      <c r="A5" s="26" t="s">
        <v>338</v>
      </c>
      <c r="B5" s="285">
        <v>41565</v>
      </c>
      <c r="C5" s="27" t="s">
        <v>339</v>
      </c>
      <c r="D5" s="30"/>
    </row>
    <row r="6" spans="1:5" ht="85">
      <c r="A6" s="26" t="s">
        <v>340</v>
      </c>
      <c r="B6" s="285">
        <v>41620</v>
      </c>
      <c r="C6" s="27" t="s">
        <v>341</v>
      </c>
      <c r="E6" s="30"/>
    </row>
    <row r="7" spans="1:5" ht="85">
      <c r="A7" s="26" t="s">
        <v>342</v>
      </c>
      <c r="B7" s="285">
        <v>41691</v>
      </c>
      <c r="C7" s="27" t="s">
        <v>343</v>
      </c>
    </row>
    <row r="8" spans="1:5" ht="102">
      <c r="A8" s="26" t="s">
        <v>344</v>
      </c>
      <c r="B8" s="285">
        <v>41740</v>
      </c>
      <c r="C8" s="27" t="s">
        <v>345</v>
      </c>
    </row>
    <row r="9" spans="1:5" ht="85">
      <c r="A9" s="26" t="s">
        <v>346</v>
      </c>
      <c r="B9" s="286"/>
      <c r="C9" s="27" t="s">
        <v>347</v>
      </c>
    </row>
    <row r="10" spans="1:5" ht="68">
      <c r="A10" s="26" t="s">
        <v>348</v>
      </c>
      <c r="B10" s="285">
        <v>41852</v>
      </c>
      <c r="C10" s="27" t="s">
        <v>349</v>
      </c>
    </row>
    <row r="11" spans="1:5" ht="68">
      <c r="A11" s="26" t="s">
        <v>350</v>
      </c>
      <c r="B11" s="285">
        <v>42159</v>
      </c>
      <c r="C11" s="27" t="s">
        <v>351</v>
      </c>
    </row>
    <row r="12" spans="1:5" ht="51">
      <c r="A12" s="26" t="s">
        <v>371</v>
      </c>
      <c r="B12" s="285">
        <v>42200</v>
      </c>
      <c r="C12" s="27" t="s">
        <v>372</v>
      </c>
    </row>
    <row r="13" spans="1:5" ht="85">
      <c r="A13" s="26" t="s">
        <v>374</v>
      </c>
      <c r="B13" s="285">
        <v>42209</v>
      </c>
      <c r="C13" s="27" t="s">
        <v>375</v>
      </c>
    </row>
    <row r="14" spans="1:5">
      <c r="A14" s="26" t="s">
        <v>410</v>
      </c>
      <c r="B14" s="285">
        <v>42236</v>
      </c>
      <c r="C14" s="27" t="s">
        <v>433</v>
      </c>
    </row>
    <row r="15" spans="1:5" ht="85">
      <c r="A15" s="26" t="s">
        <v>434</v>
      </c>
      <c r="B15" s="285">
        <v>42258</v>
      </c>
      <c r="C15" s="27" t="s">
        <v>497</v>
      </c>
    </row>
    <row r="16" spans="1:5">
      <c r="A16" s="26" t="s">
        <v>504</v>
      </c>
      <c r="B16" s="285">
        <v>42291</v>
      </c>
      <c r="C16" s="27" t="s">
        <v>505</v>
      </c>
    </row>
    <row r="17" spans="1:3">
      <c r="A17" s="26" t="s">
        <v>509</v>
      </c>
      <c r="B17" s="285">
        <v>42299</v>
      </c>
      <c r="C17" s="27" t="s">
        <v>510</v>
      </c>
    </row>
    <row r="18" spans="1:3">
      <c r="A18" s="26" t="s">
        <v>513</v>
      </c>
      <c r="B18" s="285">
        <v>42310</v>
      </c>
      <c r="C18" s="27" t="s">
        <v>514</v>
      </c>
    </row>
    <row r="19" spans="1:3" ht="34">
      <c r="A19" s="26" t="s">
        <v>516</v>
      </c>
      <c r="B19" s="285">
        <v>42321</v>
      </c>
      <c r="C19" s="27" t="s">
        <v>517</v>
      </c>
    </row>
    <row r="20" spans="1:3">
      <c r="A20" s="26" t="s">
        <v>521</v>
      </c>
      <c r="B20" s="285">
        <v>42352</v>
      </c>
      <c r="C20" s="27" t="s">
        <v>522</v>
      </c>
    </row>
    <row r="21" spans="1:3" ht="34">
      <c r="A21" s="26" t="s">
        <v>526</v>
      </c>
      <c r="B21" s="285">
        <v>42391</v>
      </c>
      <c r="C21" s="27" t="s">
        <v>525</v>
      </c>
    </row>
    <row r="22" spans="1:3">
      <c r="A22" s="26" t="s">
        <v>527</v>
      </c>
      <c r="B22" s="285">
        <v>42440</v>
      </c>
      <c r="C22" s="27" t="s">
        <v>533</v>
      </c>
    </row>
    <row r="23" spans="1:3" ht="34">
      <c r="A23" s="54" t="s">
        <v>534</v>
      </c>
      <c r="B23" s="285">
        <v>42468</v>
      </c>
      <c r="C23" s="55" t="s">
        <v>535</v>
      </c>
    </row>
    <row r="24" spans="1:3">
      <c r="A24" s="54" t="s">
        <v>540</v>
      </c>
      <c r="B24" s="285">
        <v>42487</v>
      </c>
      <c r="C24" s="55" t="s">
        <v>541</v>
      </c>
    </row>
    <row r="25" spans="1:3" ht="68">
      <c r="A25" s="54" t="s">
        <v>563</v>
      </c>
      <c r="B25" s="285">
        <v>42512</v>
      </c>
      <c r="C25" s="55" t="s">
        <v>564</v>
      </c>
    </row>
    <row r="26" spans="1:3">
      <c r="A26" s="54" t="s">
        <v>566</v>
      </c>
      <c r="B26" s="285">
        <v>42529</v>
      </c>
      <c r="C26" s="55" t="s">
        <v>567</v>
      </c>
    </row>
    <row r="27" spans="1:3" ht="68">
      <c r="A27" s="54" t="s">
        <v>568</v>
      </c>
      <c r="B27" s="285">
        <v>42573</v>
      </c>
      <c r="C27" s="55" t="s">
        <v>661</v>
      </c>
    </row>
    <row r="28" spans="1:3" ht="51.5" thickBot="1">
      <c r="A28" s="28" t="s">
        <v>677</v>
      </c>
      <c r="B28" s="287">
        <v>42648</v>
      </c>
      <c r="C28" s="29" t="s">
        <v>678</v>
      </c>
    </row>
    <row r="29" spans="1:3" ht="17.5" thickBot="1">
      <c r="A29" s="28" t="s">
        <v>688</v>
      </c>
      <c r="B29" s="287">
        <v>42654</v>
      </c>
      <c r="C29" s="29" t="s">
        <v>689</v>
      </c>
    </row>
    <row r="30" spans="1:3" ht="68.5" thickBot="1">
      <c r="A30" s="28" t="s">
        <v>712</v>
      </c>
      <c r="B30" s="287">
        <v>42664</v>
      </c>
      <c r="C30" s="29" t="s">
        <v>713</v>
      </c>
    </row>
    <row r="31" spans="1:3" ht="17.5" thickBot="1">
      <c r="A31" s="28" t="s">
        <v>732</v>
      </c>
      <c r="B31" s="287">
        <v>42697</v>
      </c>
      <c r="C31" s="29" t="s">
        <v>733</v>
      </c>
    </row>
    <row r="32" spans="1:3" ht="17.5" thickBot="1">
      <c r="A32" s="28" t="s">
        <v>739</v>
      </c>
      <c r="B32" s="287">
        <v>42697</v>
      </c>
      <c r="C32" s="29" t="s">
        <v>743</v>
      </c>
    </row>
    <row r="33" spans="1:3" ht="17.5" thickBot="1">
      <c r="A33" s="28" t="s">
        <v>744</v>
      </c>
      <c r="B33" s="287">
        <v>42703</v>
      </c>
      <c r="C33" s="55" t="s">
        <v>745</v>
      </c>
    </row>
    <row r="34" spans="1:3" ht="68.5" thickBot="1">
      <c r="A34" s="28" t="s">
        <v>746</v>
      </c>
      <c r="B34" s="287">
        <v>42713</v>
      </c>
      <c r="C34" s="65" t="s">
        <v>747</v>
      </c>
    </row>
    <row r="35" spans="1:3" ht="34.5" thickBot="1">
      <c r="A35" s="28" t="s">
        <v>787</v>
      </c>
      <c r="B35" s="287">
        <v>42754</v>
      </c>
      <c r="C35" s="65" t="s">
        <v>788</v>
      </c>
    </row>
    <row r="36" spans="1:3" ht="34.5" thickBot="1">
      <c r="A36" s="28" t="s">
        <v>798</v>
      </c>
      <c r="B36" s="287">
        <v>42773</v>
      </c>
      <c r="C36" s="65" t="s">
        <v>799</v>
      </c>
    </row>
    <row r="37" spans="1:3" ht="68.5" thickBot="1">
      <c r="A37" s="28" t="s">
        <v>800</v>
      </c>
      <c r="B37" s="287">
        <v>42783</v>
      </c>
      <c r="C37" s="65" t="s">
        <v>801</v>
      </c>
    </row>
    <row r="38" spans="1:3" ht="34.5" thickBot="1">
      <c r="A38" s="28" t="s">
        <v>848</v>
      </c>
      <c r="B38" s="287">
        <v>42794</v>
      </c>
      <c r="C38" s="65" t="s">
        <v>849</v>
      </c>
    </row>
    <row r="39" spans="1:3" ht="34.5" thickBot="1">
      <c r="A39" s="28" t="s">
        <v>856</v>
      </c>
      <c r="B39" s="287">
        <v>42811</v>
      </c>
      <c r="C39" s="65" t="s">
        <v>857</v>
      </c>
    </row>
    <row r="40" spans="1:3" ht="17.5" thickBot="1">
      <c r="A40" s="28" t="s">
        <v>859</v>
      </c>
      <c r="B40" s="287">
        <v>42817</v>
      </c>
      <c r="C40" s="65" t="s">
        <v>860</v>
      </c>
    </row>
    <row r="41" spans="1:3" ht="17.5" thickBot="1">
      <c r="A41" s="28" t="s">
        <v>864</v>
      </c>
      <c r="B41" s="287">
        <v>42818</v>
      </c>
      <c r="C41" s="65" t="s">
        <v>860</v>
      </c>
    </row>
    <row r="42" spans="1:3" ht="51.5" thickBot="1">
      <c r="A42" s="28" t="s">
        <v>867</v>
      </c>
      <c r="B42" s="287">
        <v>42825</v>
      </c>
      <c r="C42" s="65" t="s">
        <v>880</v>
      </c>
    </row>
    <row r="43" spans="1:3" ht="34.5" thickBot="1">
      <c r="A43" s="28" t="s">
        <v>881</v>
      </c>
      <c r="B43" s="287">
        <v>42864</v>
      </c>
      <c r="C43" s="65" t="s">
        <v>882</v>
      </c>
    </row>
    <row r="44" spans="1:3" ht="34.5" thickBot="1">
      <c r="A44" s="28" t="s">
        <v>885</v>
      </c>
      <c r="B44" s="287">
        <v>42867</v>
      </c>
      <c r="C44" s="65" t="s">
        <v>882</v>
      </c>
    </row>
    <row r="45" spans="1:3" ht="51.5" thickBot="1">
      <c r="A45" s="28" t="s">
        <v>889</v>
      </c>
      <c r="B45" s="287">
        <v>42894</v>
      </c>
      <c r="C45" s="65" t="s">
        <v>890</v>
      </c>
    </row>
    <row r="46" spans="1:3" ht="34.5" thickBot="1">
      <c r="A46" s="28" t="s">
        <v>898</v>
      </c>
      <c r="B46" s="287">
        <v>42913</v>
      </c>
      <c r="C46" s="65" t="s">
        <v>899</v>
      </c>
    </row>
    <row r="47" spans="1:3" ht="34.5" thickBot="1">
      <c r="A47" s="28" t="s">
        <v>900</v>
      </c>
      <c r="B47" s="287">
        <v>42919</v>
      </c>
      <c r="C47" s="65" t="s">
        <v>899</v>
      </c>
    </row>
    <row r="48" spans="1:3" ht="34.5" thickBot="1">
      <c r="A48" s="28" t="s">
        <v>903</v>
      </c>
      <c r="B48" s="287">
        <v>42922</v>
      </c>
      <c r="C48" s="65" t="s">
        <v>899</v>
      </c>
    </row>
    <row r="49" spans="1:3" ht="51.5" thickBot="1">
      <c r="A49" s="28" t="s">
        <v>902</v>
      </c>
      <c r="B49" s="287">
        <v>42936</v>
      </c>
      <c r="C49" s="65" t="s">
        <v>929</v>
      </c>
    </row>
    <row r="50" spans="1:3" ht="34.5" thickBot="1">
      <c r="A50" s="28" t="s">
        <v>930</v>
      </c>
      <c r="B50" s="287">
        <v>42982</v>
      </c>
      <c r="C50" s="65" t="s">
        <v>931</v>
      </c>
    </row>
    <row r="51" spans="1:3" ht="34.5" thickBot="1">
      <c r="A51" s="28" t="s">
        <v>933</v>
      </c>
      <c r="B51" s="287">
        <v>42990</v>
      </c>
      <c r="C51" s="65" t="s">
        <v>931</v>
      </c>
    </row>
    <row r="52" spans="1:3" ht="51.5" thickBot="1">
      <c r="A52" s="28" t="s">
        <v>937</v>
      </c>
      <c r="B52" s="287">
        <v>43000</v>
      </c>
      <c r="C52" s="65" t="s">
        <v>934</v>
      </c>
    </row>
    <row r="53" spans="1:3" ht="34.5" thickBot="1">
      <c r="A53" s="28" t="s">
        <v>959</v>
      </c>
      <c r="B53" s="287">
        <v>43041</v>
      </c>
      <c r="C53" s="65" t="s">
        <v>960</v>
      </c>
    </row>
    <row r="54" spans="1:3" ht="34.5" thickBot="1">
      <c r="A54" s="28" t="s">
        <v>967</v>
      </c>
      <c r="B54" s="287">
        <v>43045</v>
      </c>
      <c r="C54" s="65" t="s">
        <v>960</v>
      </c>
    </row>
    <row r="55" spans="1:3" ht="51.5" thickBot="1">
      <c r="A55" s="28" t="s">
        <v>971</v>
      </c>
      <c r="B55" s="287">
        <v>43067</v>
      </c>
      <c r="C55" s="65" t="s">
        <v>970</v>
      </c>
    </row>
    <row r="56" spans="1:3" ht="34.5" thickBot="1">
      <c r="A56" s="28" t="s">
        <v>992</v>
      </c>
      <c r="B56" s="287">
        <v>43109</v>
      </c>
      <c r="C56" s="65" t="s">
        <v>960</v>
      </c>
    </row>
    <row r="57" spans="1:3" ht="51.5" thickBot="1">
      <c r="A57" s="28" t="s">
        <v>996</v>
      </c>
      <c r="B57" s="287">
        <v>43124</v>
      </c>
      <c r="C57" s="65" t="s">
        <v>997</v>
      </c>
    </row>
    <row r="58" spans="1:3" ht="34.5" thickBot="1">
      <c r="A58" s="28" t="s">
        <v>1027</v>
      </c>
      <c r="B58" s="287">
        <v>43167</v>
      </c>
      <c r="C58" s="65" t="s">
        <v>1028</v>
      </c>
    </row>
    <row r="59" spans="1:3" ht="51.5" thickBot="1">
      <c r="A59" s="28" t="s">
        <v>1085</v>
      </c>
      <c r="B59" s="287">
        <v>43182</v>
      </c>
      <c r="C59" s="65" t="s">
        <v>1092</v>
      </c>
    </row>
    <row r="60" spans="1:3" ht="34.5" thickBot="1">
      <c r="A60" s="28" t="s">
        <v>1112</v>
      </c>
      <c r="B60" s="287">
        <v>43228</v>
      </c>
      <c r="C60" s="65" t="s">
        <v>1113</v>
      </c>
    </row>
    <row r="61" spans="1:3" ht="34.5" thickBot="1">
      <c r="A61" s="28" t="s">
        <v>1121</v>
      </c>
      <c r="B61" s="287">
        <v>43229</v>
      </c>
      <c r="C61" s="65" t="s">
        <v>1122</v>
      </c>
    </row>
    <row r="62" spans="1:3" ht="51.5" thickBot="1">
      <c r="A62" s="28" t="s">
        <v>1127</v>
      </c>
      <c r="B62" s="287">
        <v>43245</v>
      </c>
      <c r="C62" s="65" t="s">
        <v>1128</v>
      </c>
    </row>
    <row r="63" spans="1:3" ht="68.5" thickBot="1">
      <c r="A63" s="28" t="s">
        <v>1144</v>
      </c>
      <c r="B63" s="287">
        <v>43305</v>
      </c>
      <c r="C63" s="65" t="s">
        <v>1334</v>
      </c>
    </row>
    <row r="64" spans="1:3" ht="51.5" thickBot="1">
      <c r="A64" s="28" t="s">
        <v>1335</v>
      </c>
      <c r="B64" s="287">
        <v>43328</v>
      </c>
      <c r="C64" s="65" t="s">
        <v>1336</v>
      </c>
    </row>
    <row r="65" spans="1:3" ht="34.5" thickBot="1">
      <c r="A65" s="28" t="s">
        <v>1340</v>
      </c>
      <c r="B65" s="287">
        <v>43340</v>
      </c>
      <c r="C65" s="65" t="s">
        <v>1341</v>
      </c>
    </row>
    <row r="66" spans="1:3" ht="34.5" thickBot="1">
      <c r="A66" s="28" t="s">
        <v>1345</v>
      </c>
      <c r="B66" s="287">
        <v>43353</v>
      </c>
      <c r="C66" s="65" t="s">
        <v>1341</v>
      </c>
    </row>
    <row r="67" spans="1:3" ht="68.5" thickBot="1">
      <c r="A67" s="28" t="s">
        <v>1348</v>
      </c>
      <c r="B67" s="287">
        <v>43381</v>
      </c>
      <c r="C67" s="65" t="s">
        <v>1580</v>
      </c>
    </row>
    <row r="68" spans="1:3" ht="34.5" thickBot="1">
      <c r="A68" s="28" t="s">
        <v>1616</v>
      </c>
      <c r="B68" s="287">
        <v>43419</v>
      </c>
      <c r="C68" s="65" t="s">
        <v>1341</v>
      </c>
    </row>
    <row r="69" spans="1:3" ht="34.5" thickBot="1">
      <c r="A69" s="28" t="s">
        <v>1621</v>
      </c>
      <c r="B69" s="287">
        <v>43436</v>
      </c>
      <c r="C69" s="65" t="s">
        <v>1341</v>
      </c>
    </row>
    <row r="70" spans="1:3" ht="68.5" thickBot="1">
      <c r="A70" s="28" t="s">
        <v>1651</v>
      </c>
      <c r="B70" s="287">
        <v>43442</v>
      </c>
      <c r="C70" s="65" t="s">
        <v>1652</v>
      </c>
    </row>
    <row r="71" spans="1:3" ht="34.5" thickBot="1">
      <c r="A71" s="28" t="s">
        <v>1688</v>
      </c>
      <c r="B71" s="287">
        <v>43480</v>
      </c>
      <c r="C71" s="65" t="s">
        <v>1341</v>
      </c>
    </row>
    <row r="72" spans="1:3" ht="34.5" thickBot="1">
      <c r="A72" s="28" t="s">
        <v>1696</v>
      </c>
      <c r="B72" s="287">
        <v>43511</v>
      </c>
      <c r="C72" s="65" t="s">
        <v>1341</v>
      </c>
    </row>
    <row r="73" spans="1:3" ht="119.5" thickBot="1">
      <c r="A73" s="28" t="s">
        <v>1699</v>
      </c>
      <c r="B73" s="287">
        <v>43590</v>
      </c>
      <c r="C73" s="65" t="s">
        <v>1775</v>
      </c>
    </row>
    <row r="74" spans="1:3" ht="120" customHeight="1" thickBot="1">
      <c r="A74" s="28" t="s">
        <v>1865</v>
      </c>
      <c r="B74" s="287">
        <v>43609</v>
      </c>
      <c r="C74" s="65" t="s">
        <v>1919</v>
      </c>
    </row>
    <row r="75" spans="1:3" ht="51.5" thickBot="1">
      <c r="A75" s="28" t="s">
        <v>1867</v>
      </c>
      <c r="B75" s="287">
        <v>43658</v>
      </c>
      <c r="C75" s="65" t="s">
        <v>1868</v>
      </c>
    </row>
    <row r="76" spans="1:3" ht="51.5" thickBot="1">
      <c r="A76" s="28" t="s">
        <v>1898</v>
      </c>
      <c r="B76" s="287">
        <v>43735</v>
      </c>
      <c r="C76" s="65" t="s">
        <v>1920</v>
      </c>
    </row>
    <row r="77" spans="1:3" ht="17.5" thickBot="1">
      <c r="A77" s="28" t="s">
        <v>1916</v>
      </c>
      <c r="B77" s="287">
        <v>43746</v>
      </c>
      <c r="C77" s="65" t="s">
        <v>1917</v>
      </c>
    </row>
    <row r="78" spans="1:3">
      <c r="A78" s="54" t="s">
        <v>1918</v>
      </c>
      <c r="B78" s="288">
        <v>43805</v>
      </c>
      <c r="C78" s="276" t="s">
        <v>1921</v>
      </c>
    </row>
    <row r="79" spans="1:3">
      <c r="A79" s="277" t="s">
        <v>1975</v>
      </c>
      <c r="B79" s="284">
        <v>43942</v>
      </c>
      <c r="C79" s="278" t="s">
        <v>1950</v>
      </c>
    </row>
    <row r="80" spans="1:3">
      <c r="A80" s="277" t="s">
        <v>1992</v>
      </c>
      <c r="B80" s="289">
        <v>44225</v>
      </c>
      <c r="C80" s="278" t="s">
        <v>2015</v>
      </c>
    </row>
    <row r="81" spans="1:3">
      <c r="A81" s="277" t="s">
        <v>2021</v>
      </c>
      <c r="B81" s="290">
        <v>44236</v>
      </c>
      <c r="C81" s="278" t="s">
        <v>2016</v>
      </c>
    </row>
    <row r="82" spans="1:3">
      <c r="A82" s="277" t="s">
        <v>2038</v>
      </c>
      <c r="B82" s="290">
        <v>44326</v>
      </c>
      <c r="C82" s="278" t="s">
        <v>2039</v>
      </c>
    </row>
    <row r="83" spans="1:3">
      <c r="A83" s="277" t="s">
        <v>2040</v>
      </c>
      <c r="B83" s="290">
        <v>44350</v>
      </c>
      <c r="C83" s="278" t="s">
        <v>2041</v>
      </c>
    </row>
    <row r="84" spans="1:3">
      <c r="A84" s="277" t="s">
        <v>2042</v>
      </c>
      <c r="B84" s="290">
        <v>44350</v>
      </c>
      <c r="C84" s="65" t="s">
        <v>2044</v>
      </c>
    </row>
    <row r="85" spans="1:3">
      <c r="A85" s="277" t="s">
        <v>2043</v>
      </c>
      <c r="B85" s="290">
        <v>44350</v>
      </c>
      <c r="C85" s="65" t="s">
        <v>2044</v>
      </c>
    </row>
  </sheetData>
  <mergeCells count="1">
    <mergeCell ref="A1:C1"/>
  </mergeCells>
  <phoneticPr fontId="63"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워크시트</vt:lpstr>
      </vt:variant>
      <vt:variant>
        <vt:i4>8</vt:i4>
      </vt:variant>
      <vt:variant>
        <vt:lpstr>이름이 지정된 범위</vt:lpstr>
      </vt:variant>
      <vt:variant>
        <vt:i4>2</vt:i4>
      </vt:variant>
    </vt:vector>
  </HeadingPairs>
  <TitlesOfParts>
    <vt:vector size="10" baseType="lpstr">
      <vt:lpstr>ADM-0001 v50.1.2</vt:lpstr>
      <vt:lpstr>WIs</vt:lpstr>
      <vt:lpstr>WI Progress</vt:lpstr>
      <vt:lpstr>TSs</vt:lpstr>
      <vt:lpstr>TRs</vt:lpstr>
      <vt:lpstr>Transpositions</vt:lpstr>
      <vt:lpstr>Release Timeline</vt:lpstr>
      <vt:lpstr>History</vt:lpstr>
      <vt:lpstr>'ADM-0001 v50.1.2'!GSBox</vt:lpstr>
      <vt:lpstr>'ADM-0001 v50.1.2'!page2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Hechwartner, Roland</dc:creator>
  <cp:lastModifiedBy>Andrew Min-gyu Han</cp:lastModifiedBy>
  <dcterms:created xsi:type="dcterms:W3CDTF">2015-06-02T13:26:34Z</dcterms:created>
  <dcterms:modified xsi:type="dcterms:W3CDTF">2021-06-06T14:51:55Z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(3)fGM7Xa7GBahj34M8PrVN4gyhTxflbXhtUvuE3UYEnqAGSboIMuQ9bROYPXwUmKfvwRJBVlEN
lqpN0VuvxhvGowON0CVaQ274MoLngF6kLDpfCCXLRz3QHGAQQuGn8BNiEoeFp2qbFaPCH4rg
em4Nh2x9xLkK2IKhkLlUZtXcOALXRmEvhoYczDBDyWQVXm51WiFPhc6zNoSswf+geckRccl7
asxldqpKriOYl2vvKm</vt:lpwstr>
  </property>
  <property fmtid="{D5CDD505-2E9C-101B-9397-08002B2CF9AE}" pid="3" name="_2015_ms_pID_7253431">
    <vt:lpwstr>Cy/PXp488teMMok2y01zH1Ggk7p5/ceq8pZ3+iJ25AWQ0I8niUNShQ
k4K27q7la5fwVwoOrNB68c8YSsoVEuZWAP0hOpHHzB0bNlHEYr9E27T5+8DXpVjpqxGgiUic
uY8TmPya+cM4jGopwngbCN8liSWdNKbqpRvfFEbuKMss9SmwYVVqErw459hDLjjpzRKHaL7Z
ILIWD7pHg7nssq2Uwr+3+YailzmdjO40sFlm</vt:lpwstr>
  </property>
  <property fmtid="{D5CDD505-2E9C-101B-9397-08002B2CF9AE}" pid="4" name="_2015_ms_pID_7253432">
    <vt:lpwstr>HA==</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1570498426</vt:lpwstr>
  </property>
</Properties>
</file>